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2\Education\"/>
    </mc:Choice>
  </mc:AlternateContent>
  <xr:revisionPtr revIDLastSave="0" documentId="13_ncr:1_{4032B983-7D17-4B6D-824D-B695C346081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Workbook Contents" sheetId="3" r:id="rId1"/>
    <sheet name="Graduation Rates" sheetId="1" r:id="rId2"/>
    <sheet name="Graduation Rates (Historic)" sheetId="2" r:id="rId3"/>
  </sheets>
  <definedNames>
    <definedName name="_xlnm.Print_Area" localSheetId="1">'Graduation Rates'!$A$1:$G$78</definedName>
    <definedName name="_xlnm.Print_Area" localSheetId="2">'Graduation Rates (Historic)'!$A$1:$E$63</definedName>
    <definedName name="_xlnm.Print_Area" localSheetId="0">'Workbook Contents'!$A$1:$I$28</definedName>
    <definedName name="_xlnm.Print_Titles" localSheetId="1">'Graduation Rates'!$1:$7</definedName>
    <definedName name="TABLE" localSheetId="1">'Graduation Rates'!$B$5:$G$67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" l="1"/>
  <c r="D63" i="1"/>
  <c r="C63" i="1"/>
  <c r="F48" i="1"/>
  <c r="D48" i="1"/>
  <c r="C48" i="1"/>
  <c r="F32" i="1"/>
  <c r="D32" i="1"/>
  <c r="C32" i="1"/>
  <c r="F27" i="1"/>
  <c r="D27" i="1"/>
  <c r="C27" i="1"/>
  <c r="F17" i="1"/>
  <c r="D17" i="1"/>
  <c r="C17" i="1"/>
  <c r="G63" i="1" l="1"/>
  <c r="G32" i="1"/>
  <c r="E63" i="1"/>
  <c r="G17" i="1"/>
  <c r="E32" i="1"/>
  <c r="E27" i="1"/>
  <c r="G48" i="1"/>
  <c r="E48" i="1"/>
  <c r="G27" i="1"/>
</calcChain>
</file>

<file path=xl/sharedStrings.xml><?xml version="1.0" encoding="utf-8"?>
<sst xmlns="http://schemas.openxmlformats.org/spreadsheetml/2006/main" count="97" uniqueCount="94">
  <si>
    <t>School District</t>
  </si>
  <si>
    <t>Adams County</t>
  </si>
  <si>
    <t>Adams County 14</t>
  </si>
  <si>
    <t>Bennett 29J</t>
  </si>
  <si>
    <t>Mapleton 1</t>
  </si>
  <si>
    <t>Strasburg 31J</t>
  </si>
  <si>
    <t>Arapahoe County</t>
  </si>
  <si>
    <t>Adams-Arapahoe 28J</t>
  </si>
  <si>
    <t>Byers 32J</t>
  </si>
  <si>
    <t>Cherry Creek 5</t>
  </si>
  <si>
    <t>Deer Trail 26J</t>
  </si>
  <si>
    <t>Englewood 1</t>
  </si>
  <si>
    <t>Littleton 6</t>
  </si>
  <si>
    <t>Sheridan 2</t>
  </si>
  <si>
    <t>Boulder County</t>
  </si>
  <si>
    <t>Boulder Valley RE 2</t>
  </si>
  <si>
    <t>St. Vrain Valley RE 1J</t>
  </si>
  <si>
    <t>Denver County</t>
  </si>
  <si>
    <t>Denver County 1</t>
  </si>
  <si>
    <t>Douglas County</t>
  </si>
  <si>
    <t>Douglas County RE 1</t>
  </si>
  <si>
    <t>Jefferson County R-1</t>
  </si>
  <si>
    <t>Weld County</t>
  </si>
  <si>
    <t>Weld County RE-1</t>
  </si>
  <si>
    <t>Eaton RE-2</t>
  </si>
  <si>
    <t>Windsor RE-4</t>
  </si>
  <si>
    <t>Johnstown-Milliken RE-5J</t>
  </si>
  <si>
    <t>Greeley 6</t>
  </si>
  <si>
    <t>Platte Valley RE-7</t>
  </si>
  <si>
    <t>Ault-Highland RE-9</t>
  </si>
  <si>
    <t>Briggsdale RE-10</t>
  </si>
  <si>
    <t>Prairie RE-11</t>
  </si>
  <si>
    <t>Pawnee RE-12</t>
  </si>
  <si>
    <t>COLORADO TOTALS</t>
  </si>
  <si>
    <t>Metro Denver EDC</t>
  </si>
  <si>
    <t>Adams 12 Five Star Schools</t>
  </si>
  <si>
    <t>Larimer County</t>
  </si>
  <si>
    <t>Poudre R-1</t>
  </si>
  <si>
    <t>Thompson R-2J</t>
  </si>
  <si>
    <t>Jefferson County</t>
  </si>
  <si>
    <t>METRO DENVER TOTALS</t>
  </si>
  <si>
    <t>Total Completers</t>
  </si>
  <si>
    <t>Total      Graduates</t>
  </si>
  <si>
    <t>Year</t>
  </si>
  <si>
    <t>Colorado</t>
  </si>
  <si>
    <t>Source: Colorado Department of Education.</t>
  </si>
  <si>
    <t>Total Graduates*</t>
  </si>
  <si>
    <t>Graduation Rate*</t>
  </si>
  <si>
    <t>GRADUATION RATES</t>
  </si>
  <si>
    <t>Region</t>
  </si>
  <si>
    <t>METRO DENVER</t>
  </si>
  <si>
    <t>NORTHERN COLORADO</t>
  </si>
  <si>
    <t>Graduate Base</t>
  </si>
  <si>
    <t>NORTHERN COLORADO TOTALS</t>
  </si>
  <si>
    <t>Workbook Contents: K-12 Graduation Statistics</t>
  </si>
  <si>
    <t>Please select the tabs at the bottom of this workbook to access contents. If tabs are not visible, maximize your Microsoft Excel viewing window.</t>
  </si>
  <si>
    <t>Website: www.cde.state.co.us</t>
  </si>
  <si>
    <t>Graduation     Rate*</t>
  </si>
  <si>
    <t>Completion     Rate**</t>
  </si>
  <si>
    <t>Average Rates for Adams</t>
  </si>
  <si>
    <t>Average Rates for Arapahoe</t>
  </si>
  <si>
    <t>Average Rates for Boulder</t>
  </si>
  <si>
    <t>Average Rates for Larimer</t>
  </si>
  <si>
    <t>2010**</t>
  </si>
  <si>
    <t>2011**</t>
  </si>
  <si>
    <t>*Including alternative schools.</t>
  </si>
  <si>
    <t>2012**</t>
  </si>
  <si>
    <t>2013**</t>
  </si>
  <si>
    <t>2014**</t>
  </si>
  <si>
    <t>2015**</t>
  </si>
  <si>
    <t>2016**</t>
  </si>
  <si>
    <t>Estes Park R-3</t>
  </si>
  <si>
    <t>Weld County School District RE-3J</t>
  </si>
  <si>
    <t>Westminster Public Schools</t>
  </si>
  <si>
    <t>2017**</t>
  </si>
  <si>
    <t>School District 27J</t>
  </si>
  <si>
    <t>2018**</t>
  </si>
  <si>
    <t xml:space="preserve">Average Rates for Weld </t>
  </si>
  <si>
    <t>**The completer rate is a cumulative rate which calculates the number of students who complete an educational program as a percentage of those who were in membership. These completers include students who graduate, receive certificates or other designations of high school completion or attendance, or receive a G.E.D. from programs administered by the district.</t>
  </si>
  <si>
    <t>2019**</t>
  </si>
  <si>
    <t>2020**</t>
  </si>
  <si>
    <t>Weld Re-8 Schools</t>
  </si>
  <si>
    <t xml:space="preserve">Source: Colorado Department of Education, "Graduation Rates for the Class of 2021." </t>
  </si>
  <si>
    <t>2021**</t>
  </si>
  <si>
    <t>Graduates &amp; Completers</t>
  </si>
  <si>
    <t>*Beginning with data for the 2009-2010 school year, the Colorado Department of Education changed its calculation methodology for graduation rates to comply with federal law. The new methodology only includes "on-time" graduates, or students who complete high school in four years. The change in methodology makes graduation rates for the 2009-2010 school year &amp; beyond not comparable with rates for prior years.</t>
  </si>
  <si>
    <t>**Beginning with data for the 2009-2010 school year, the Colorado Department of Education changed its calculation methodology for graduation rates to comply with federal law. The new methodology only includes "on-time" graduates, or students who complete high school in four years. The change in methodology makes graduation rates for the 2009-2010 school year &amp; beyond not comparable with rates for prior years.</t>
  </si>
  <si>
    <t>2.  Graduation Rates (Historic)</t>
  </si>
  <si>
    <t>Notes: Includes alternative schools.</t>
  </si>
  <si>
    <t>1.  Graduation Rates</t>
  </si>
  <si>
    <t>Metro Denver &amp; Northern Colorado, 2021-2022 School Year</t>
  </si>
  <si>
    <t>2022**</t>
  </si>
  <si>
    <t>Historic 2000-2022</t>
  </si>
  <si>
    <t>Revised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</si>
</sst>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"/>
    <numFmt numFmtId="167" formatCode="#,##0.0%"/>
  </numFmts>
  <fonts count="17">
    <font>
      <sz val="10"/>
      <name val="Arial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Geneva"/>
    </font>
    <font>
      <b/>
      <sz val="11"/>
      <name val="Geneva"/>
    </font>
    <font>
      <sz val="16"/>
      <name val="Arial"/>
      <family val="2"/>
    </font>
    <font>
      <i/>
      <sz val="10"/>
      <name val="Geneva"/>
    </font>
    <font>
      <i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164" fontId="5" fillId="0" borderId="0" xfId="3" applyNumberFormat="1" applyFont="1" applyFill="1" applyBorder="1" applyAlignme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7" fillId="0" borderId="0" xfId="1" applyFont="1"/>
    <xf numFmtId="0" fontId="5" fillId="0" borderId="0" xfId="1" applyFont="1"/>
    <xf numFmtId="164" fontId="5" fillId="0" borderId="0" xfId="1" applyNumberFormat="1" applyFont="1"/>
    <xf numFmtId="0" fontId="5" fillId="0" borderId="0" xfId="1" applyFont="1" applyAlignment="1">
      <alignment horizontal="center"/>
    </xf>
    <xf numFmtId="3" fontId="5" fillId="0" borderId="0" xfId="1" applyNumberFormat="1" applyFont="1"/>
    <xf numFmtId="0" fontId="8" fillId="0" borderId="0" xfId="0" applyFont="1"/>
    <xf numFmtId="3" fontId="5" fillId="0" borderId="0" xfId="0" applyNumberFormat="1" applyFont="1"/>
    <xf numFmtId="0" fontId="7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right" wrapText="1"/>
    </xf>
    <xf numFmtId="164" fontId="7" fillId="0" borderId="1" xfId="3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2" applyFont="1"/>
    <xf numFmtId="0" fontId="2" fillId="0" borderId="0" xfId="2"/>
    <xf numFmtId="0" fontId="12" fillId="0" borderId="0" xfId="2" applyFont="1"/>
    <xf numFmtId="0" fontId="13" fillId="0" borderId="0" xfId="2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164" fontId="7" fillId="0" borderId="0" xfId="3" applyNumberFormat="1" applyFont="1" applyFill="1" applyBorder="1" applyAlignment="1">
      <alignment horizontal="right" wrapText="1"/>
    </xf>
    <xf numFmtId="0" fontId="15" fillId="0" borderId="0" xfId="0" applyFont="1"/>
    <xf numFmtId="0" fontId="15" fillId="0" borderId="0" xfId="1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64" fontId="10" fillId="0" borderId="0" xfId="3" applyNumberFormat="1" applyFont="1" applyBorder="1" applyAlignment="1">
      <alignment horizontal="center"/>
    </xf>
    <xf numFmtId="165" fontId="10" fillId="0" borderId="0" xfId="4" applyNumberFormat="1" applyFont="1" applyBorder="1" applyAlignment="1">
      <alignment horizontal="center"/>
    </xf>
    <xf numFmtId="166" fontId="5" fillId="0" borderId="0" xfId="0" applyNumberFormat="1" applyFont="1"/>
    <xf numFmtId="3" fontId="1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5" fillId="0" borderId="0" xfId="3" applyNumberFormat="1" applyFont="1" applyFill="1" applyBorder="1" applyAlignment="1">
      <alignment horizontal="right"/>
    </xf>
    <xf numFmtId="3" fontId="15" fillId="0" borderId="0" xfId="0" applyNumberFormat="1" applyFont="1"/>
    <xf numFmtId="3" fontId="5" fillId="0" borderId="0" xfId="1" applyNumberFormat="1" applyFont="1" applyAlignment="1">
      <alignment horizontal="center"/>
    </xf>
    <xf numFmtId="3" fontId="16" fillId="0" borderId="0" xfId="0" applyNumberFormat="1" applyFont="1" applyAlignment="1">
      <alignment horizontal="right" vertical="top"/>
    </xf>
    <xf numFmtId="167" fontId="16" fillId="0" borderId="0" xfId="0" applyNumberFormat="1" applyFont="1" applyAlignment="1">
      <alignment horizontal="right" vertical="top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4" fillId="0" borderId="0" xfId="2" applyFont="1" applyAlignment="1">
      <alignment horizontal="left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0" borderId="2" xfId="3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</cellXfs>
  <cellStyles count="5">
    <cellStyle name="Comma" xfId="4" builtinId="3"/>
    <cellStyle name="Normal" xfId="0" builtinId="0"/>
    <cellStyle name="Normal_Pub School Enroll" xfId="1" xr:uid="{00000000-0005-0000-0000-000002000000}"/>
    <cellStyle name="Normal_QOL_Housing_Cost Workbook" xfId="2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57151</xdr:colOff>
      <xdr:row>5</xdr:row>
      <xdr:rowOff>28575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5D8009B-D9F7-4BE7-9B94-E22E9141F73E}"/>
            </a:ext>
          </a:extLst>
        </xdr:cNvPr>
        <xdr:cNvGrpSpPr/>
      </xdr:nvGrpSpPr>
      <xdr:grpSpPr>
        <a:xfrm>
          <a:off x="1" y="0"/>
          <a:ext cx="1306830" cy="866775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5D3F0717-0E0F-4EFD-A9EE-2A90EA715DB6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385347C9-C905-4387-AACE-748F9C69AF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4</xdr:row>
      <xdr:rowOff>9525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A29B2F12-4BE3-4DA2-9196-FFF7F7D23B85}"/>
            </a:ext>
          </a:extLst>
        </xdr:cNvPr>
        <xdr:cNvGrpSpPr/>
      </xdr:nvGrpSpPr>
      <xdr:grpSpPr>
        <a:xfrm>
          <a:off x="0" y="0"/>
          <a:ext cx="1299633" cy="864658"/>
          <a:chOff x="7703820" y="784860"/>
          <a:chExt cx="1915241" cy="109913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1A499172-8C58-4EE4-9428-EBB4B91A4A7D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E89CFFA-ECFD-471F-A26A-050D3F4383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666750</xdr:colOff>
      <xdr:row>4</xdr:row>
      <xdr:rowOff>57150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7AF24F5-4EBB-4F51-9F00-265E54AEF52A}"/>
            </a:ext>
          </a:extLst>
        </xdr:cNvPr>
        <xdr:cNvGrpSpPr/>
      </xdr:nvGrpSpPr>
      <xdr:grpSpPr>
        <a:xfrm>
          <a:off x="0" y="0"/>
          <a:ext cx="1276350" cy="887730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40A39B80-7AA3-4A27-92E7-2402DE37084A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3E567E7C-D49B-40DF-AB03-9489276F37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1:I20"/>
  <sheetViews>
    <sheetView topLeftCell="A11" workbookViewId="0">
      <selection activeCell="A11" sqref="A11"/>
    </sheetView>
  </sheetViews>
  <sheetFormatPr defaultColWidth="9.109375" defaultRowHeight="13.2"/>
  <cols>
    <col min="1" max="16384" width="9.109375" style="28"/>
  </cols>
  <sheetData>
    <row r="11" spans="1:4" ht="17.399999999999999">
      <c r="A11" s="27" t="s">
        <v>54</v>
      </c>
    </row>
    <row r="12" spans="1:4" ht="17.399999999999999">
      <c r="A12" s="27"/>
    </row>
    <row r="14" spans="1:4" ht="15" customHeight="1">
      <c r="A14" s="29" t="s">
        <v>89</v>
      </c>
      <c r="D14" s="30"/>
    </row>
    <row r="15" spans="1:4" ht="13.8">
      <c r="A15" s="29"/>
    </row>
    <row r="16" spans="1:4" ht="13.8">
      <c r="A16" s="29" t="s">
        <v>87</v>
      </c>
    </row>
    <row r="19" spans="1:9">
      <c r="A19" s="54" t="s">
        <v>55</v>
      </c>
      <c r="B19" s="54"/>
      <c r="C19" s="54"/>
      <c r="D19" s="54"/>
      <c r="E19" s="54"/>
      <c r="F19" s="54"/>
      <c r="G19" s="54"/>
      <c r="H19" s="54"/>
      <c r="I19" s="54"/>
    </row>
    <row r="20" spans="1:9">
      <c r="A20" s="54"/>
      <c r="B20" s="54"/>
      <c r="C20" s="54"/>
      <c r="D20" s="54"/>
      <c r="E20" s="54"/>
      <c r="F20" s="54"/>
      <c r="G20" s="54"/>
      <c r="H20" s="54"/>
      <c r="I20" s="54"/>
    </row>
  </sheetData>
  <mergeCells count="1">
    <mergeCell ref="A19:I20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8"/>
  <sheetViews>
    <sheetView tabSelected="1" zoomScale="90" zoomScaleNormal="90" zoomScaleSheetLayoutView="100" workbookViewId="0">
      <pane ySplit="7" topLeftCell="A8" activePane="bottomLeft" state="frozen"/>
      <selection pane="bottomLeft" activeCell="C4" sqref="C4"/>
    </sheetView>
  </sheetViews>
  <sheetFormatPr defaultColWidth="9.109375" defaultRowHeight="15" customHeight="1"/>
  <cols>
    <col min="1" max="1" width="8.33203125" style="1" customWidth="1"/>
    <col min="2" max="2" width="34.44140625" style="1" bestFit="1" customWidth="1"/>
    <col min="3" max="6" width="13.5546875" style="1" customWidth="1"/>
    <col min="7" max="7" width="13.5546875" style="5" customWidth="1"/>
    <col min="8" max="16384" width="9.109375" style="1"/>
  </cols>
  <sheetData>
    <row r="1" spans="1:20" s="2" customFormat="1" ht="21">
      <c r="A1" s="59" t="s">
        <v>48</v>
      </c>
      <c r="B1" s="59"/>
      <c r="C1" s="59"/>
      <c r="D1" s="59"/>
      <c r="E1" s="59"/>
      <c r="F1" s="59"/>
      <c r="G1" s="59"/>
    </row>
    <row r="2" spans="1:20" ht="15" customHeight="1">
      <c r="A2" s="60" t="s">
        <v>90</v>
      </c>
      <c r="B2" s="60"/>
      <c r="C2" s="60"/>
      <c r="D2" s="60"/>
      <c r="E2" s="60"/>
      <c r="F2" s="60"/>
      <c r="G2" s="60"/>
    </row>
    <row r="3" spans="1:20" customFormat="1" ht="15" customHeight="1"/>
    <row r="5" spans="1:20" ht="15" customHeight="1">
      <c r="B5" s="3"/>
    </row>
    <row r="6" spans="1:20" ht="15" customHeight="1" thickBot="1">
      <c r="B6" s="3"/>
      <c r="C6" s="61" t="s">
        <v>84</v>
      </c>
      <c r="D6" s="61"/>
      <c r="E6" s="61"/>
      <c r="F6" s="61"/>
      <c r="G6" s="61"/>
    </row>
    <row r="7" spans="1:20" s="19" customFormat="1" ht="36.75" customHeight="1">
      <c r="A7" s="18" t="s">
        <v>49</v>
      </c>
      <c r="B7" s="18" t="s">
        <v>0</v>
      </c>
      <c r="C7" s="20" t="s">
        <v>52</v>
      </c>
      <c r="D7" s="20" t="s">
        <v>42</v>
      </c>
      <c r="E7" s="20" t="s">
        <v>57</v>
      </c>
      <c r="F7" s="20" t="s">
        <v>41</v>
      </c>
      <c r="G7" s="21" t="s">
        <v>58</v>
      </c>
    </row>
    <row r="8" spans="1:20" s="19" customFormat="1" ht="14.25" customHeight="1">
      <c r="A8" s="4" t="s">
        <v>50</v>
      </c>
      <c r="B8" s="31"/>
      <c r="C8" s="32"/>
      <c r="D8" s="32"/>
      <c r="E8" s="32"/>
      <c r="F8" s="32"/>
      <c r="G8" s="33"/>
    </row>
    <row r="9" spans="1:20" ht="15" customHeight="1">
      <c r="B9" s="4" t="s">
        <v>1</v>
      </c>
      <c r="C9" s="4"/>
    </row>
    <row r="10" spans="1:20" ht="15" customHeight="1">
      <c r="B10" s="1" t="s">
        <v>35</v>
      </c>
      <c r="C10" s="9">
        <v>2865</v>
      </c>
      <c r="D10" s="9">
        <v>2373</v>
      </c>
      <c r="E10" s="7">
        <v>0.82827225130890048</v>
      </c>
      <c r="F10" s="9">
        <v>2392</v>
      </c>
      <c r="G10" s="8">
        <v>0.834904013961</v>
      </c>
      <c r="I10" s="46"/>
      <c r="J10" s="46"/>
      <c r="K10" s="47"/>
      <c r="L10" s="46"/>
      <c r="M10" s="47"/>
      <c r="O10" s="40"/>
      <c r="P10" s="40"/>
      <c r="Q10" s="40"/>
      <c r="R10" s="40"/>
      <c r="S10" s="40"/>
      <c r="T10" s="17"/>
    </row>
    <row r="11" spans="1:20" ht="15" customHeight="1">
      <c r="B11" s="1" t="s">
        <v>2</v>
      </c>
      <c r="C11" s="9">
        <v>511</v>
      </c>
      <c r="D11" s="9">
        <v>354</v>
      </c>
      <c r="E11" s="7">
        <v>0.69275929549902149</v>
      </c>
      <c r="F11" s="9">
        <v>362</v>
      </c>
      <c r="G11" s="8">
        <v>0.70841487279799997</v>
      </c>
      <c r="I11" s="46"/>
      <c r="J11" s="46"/>
      <c r="K11" s="47"/>
      <c r="L11" s="46"/>
      <c r="M11" s="47"/>
      <c r="O11" s="40"/>
      <c r="P11" s="40"/>
      <c r="Q11" s="40"/>
      <c r="R11" s="40"/>
      <c r="S11" s="40"/>
      <c r="T11" s="17"/>
    </row>
    <row r="12" spans="1:20" ht="15" customHeight="1">
      <c r="B12" s="1" t="s">
        <v>3</v>
      </c>
      <c r="C12" s="9">
        <v>95</v>
      </c>
      <c r="D12" s="9">
        <v>85</v>
      </c>
      <c r="E12" s="7">
        <v>0.89473684210526316</v>
      </c>
      <c r="F12" s="9">
        <v>85</v>
      </c>
      <c r="G12" s="8">
        <v>0.94186046511599997</v>
      </c>
      <c r="I12" s="46"/>
      <c r="J12" s="46"/>
      <c r="K12" s="47"/>
      <c r="L12" s="46"/>
      <c r="M12" s="47"/>
      <c r="O12" s="40"/>
      <c r="P12" s="40"/>
      <c r="Q12" s="40"/>
      <c r="R12" s="40"/>
      <c r="S12" s="40"/>
      <c r="T12" s="17"/>
    </row>
    <row r="13" spans="1:20" ht="15" customHeight="1">
      <c r="B13" s="1" t="s">
        <v>4</v>
      </c>
      <c r="C13" s="9">
        <v>725</v>
      </c>
      <c r="D13" s="9">
        <v>543</v>
      </c>
      <c r="E13" s="7">
        <v>0.74896551724137927</v>
      </c>
      <c r="F13" s="9">
        <v>564</v>
      </c>
      <c r="G13" s="8">
        <v>0.77793103448199996</v>
      </c>
      <c r="I13" s="46"/>
      <c r="J13" s="46"/>
      <c r="K13" s="47"/>
      <c r="L13" s="46"/>
      <c r="M13" s="47"/>
      <c r="O13" s="40"/>
      <c r="P13" s="40"/>
      <c r="Q13" s="40"/>
      <c r="R13" s="40"/>
      <c r="S13" s="40"/>
      <c r="T13" s="17"/>
    </row>
    <row r="14" spans="1:20" ht="15" customHeight="1">
      <c r="B14" s="1" t="s">
        <v>75</v>
      </c>
      <c r="C14" s="9">
        <v>1352</v>
      </c>
      <c r="D14" s="9">
        <v>1229</v>
      </c>
      <c r="E14" s="7">
        <v>0.90902366863905326</v>
      </c>
      <c r="F14" s="9">
        <v>1238</v>
      </c>
      <c r="G14" s="8">
        <v>0.91568047337199998</v>
      </c>
      <c r="I14" s="46"/>
      <c r="J14" s="46"/>
      <c r="K14" s="47"/>
      <c r="L14" s="46"/>
      <c r="M14" s="47"/>
      <c r="O14" s="40"/>
      <c r="P14" s="40"/>
      <c r="Q14" s="40"/>
      <c r="R14" s="40"/>
      <c r="S14" s="40"/>
      <c r="T14" s="17"/>
    </row>
    <row r="15" spans="1:20" ht="15" customHeight="1">
      <c r="B15" s="1" t="s">
        <v>5</v>
      </c>
      <c r="C15" s="9">
        <v>91</v>
      </c>
      <c r="D15" s="9">
        <v>80</v>
      </c>
      <c r="E15" s="7">
        <v>0.87912087912000003</v>
      </c>
      <c r="F15" s="9">
        <v>64</v>
      </c>
      <c r="G15" s="8">
        <v>0.82051282051200003</v>
      </c>
      <c r="I15" s="46"/>
      <c r="J15" s="46"/>
      <c r="K15" s="47"/>
      <c r="L15" s="46"/>
      <c r="M15" s="47"/>
      <c r="O15" s="40"/>
      <c r="P15" s="40"/>
      <c r="Q15" s="40"/>
      <c r="R15" s="40"/>
      <c r="S15" s="40"/>
      <c r="T15" s="17"/>
    </row>
    <row r="16" spans="1:20" ht="15" customHeight="1">
      <c r="B16" s="1" t="s">
        <v>73</v>
      </c>
      <c r="C16" s="9">
        <v>658</v>
      </c>
      <c r="D16" s="9">
        <v>443</v>
      </c>
      <c r="E16" s="7">
        <v>0.67325227963525835</v>
      </c>
      <c r="F16" s="9">
        <v>455</v>
      </c>
      <c r="G16" s="8">
        <v>0.69148936170200004</v>
      </c>
      <c r="I16" s="46"/>
      <c r="J16" s="46"/>
      <c r="K16" s="47"/>
      <c r="L16" s="46"/>
      <c r="M16" s="47"/>
      <c r="O16" s="40"/>
      <c r="P16" s="40"/>
      <c r="Q16" s="40"/>
      <c r="R16" s="40"/>
      <c r="S16" s="40"/>
      <c r="T16" s="17"/>
    </row>
    <row r="17" spans="2:20" ht="15" customHeight="1">
      <c r="B17" s="34" t="s">
        <v>59</v>
      </c>
      <c r="C17" s="41">
        <f>SUM(C10:C16)</f>
        <v>6297</v>
      </c>
      <c r="D17" s="41">
        <f>SUM(D10:D16)</f>
        <v>5107</v>
      </c>
      <c r="E17" s="42">
        <v>0.80983450031826865</v>
      </c>
      <c r="F17" s="41">
        <f>SUM(F10:F16)</f>
        <v>5160</v>
      </c>
      <c r="G17" s="43">
        <f>F17/C17</f>
        <v>0.81943782753692229</v>
      </c>
      <c r="I17" s="17"/>
      <c r="J17" s="17"/>
      <c r="K17" s="5"/>
      <c r="L17" s="17"/>
      <c r="M17" s="5"/>
      <c r="O17" s="40"/>
      <c r="P17" s="40"/>
      <c r="Q17" s="40"/>
      <c r="R17" s="40"/>
      <c r="S17" s="40"/>
      <c r="T17" s="17"/>
    </row>
    <row r="18" spans="2:20" ht="15" customHeight="1">
      <c r="C18" s="9"/>
      <c r="D18" s="9"/>
      <c r="E18" s="7"/>
      <c r="F18" s="9"/>
      <c r="G18" s="8"/>
    </row>
    <row r="19" spans="2:20" ht="15" customHeight="1">
      <c r="B19" s="4" t="s">
        <v>6</v>
      </c>
      <c r="E19" s="10"/>
    </row>
    <row r="20" spans="2:20" ht="15" customHeight="1">
      <c r="B20" s="1" t="s">
        <v>7</v>
      </c>
      <c r="C20" s="9">
        <v>2365</v>
      </c>
      <c r="D20" s="9">
        <v>1796</v>
      </c>
      <c r="E20" s="7">
        <v>0.75940803382663846</v>
      </c>
      <c r="F20" s="9">
        <v>1834</v>
      </c>
      <c r="G20" s="8">
        <v>0.77547568710299997</v>
      </c>
      <c r="I20" s="46"/>
      <c r="J20" s="46"/>
      <c r="K20" s="47"/>
      <c r="L20" s="46"/>
      <c r="M20" s="47"/>
      <c r="N20" s="17"/>
      <c r="O20" s="40"/>
      <c r="P20" s="40"/>
      <c r="Q20" s="40"/>
      <c r="R20" s="40"/>
      <c r="S20" s="40"/>
    </row>
    <row r="21" spans="2:20" ht="15" customHeight="1">
      <c r="B21" s="1" t="s">
        <v>8</v>
      </c>
      <c r="C21" s="9">
        <v>675</v>
      </c>
      <c r="D21" s="9">
        <v>340</v>
      </c>
      <c r="E21" s="7">
        <v>0.50370370370370365</v>
      </c>
      <c r="F21" s="9">
        <v>363</v>
      </c>
      <c r="G21" s="8">
        <v>0.53777777777699998</v>
      </c>
      <c r="I21" s="46"/>
      <c r="J21" s="46"/>
      <c r="K21" s="47"/>
      <c r="L21" s="46"/>
      <c r="M21" s="47"/>
      <c r="N21" s="17"/>
      <c r="O21" s="40"/>
      <c r="P21" s="40"/>
      <c r="Q21" s="40"/>
      <c r="R21" s="40"/>
      <c r="S21" s="40"/>
    </row>
    <row r="22" spans="2:20" ht="15" customHeight="1">
      <c r="B22" s="1" t="s">
        <v>9</v>
      </c>
      <c r="C22" s="9">
        <v>4408</v>
      </c>
      <c r="D22" s="9">
        <v>4006</v>
      </c>
      <c r="E22" s="7">
        <v>0.9088021778584392</v>
      </c>
      <c r="F22" s="9">
        <v>4034</v>
      </c>
      <c r="G22" s="8">
        <v>0.91515426497200003</v>
      </c>
      <c r="I22" s="46"/>
      <c r="J22" s="46"/>
      <c r="K22" s="47"/>
      <c r="L22" s="46"/>
      <c r="M22" s="47"/>
      <c r="N22" s="17"/>
      <c r="O22" s="40"/>
      <c r="P22" s="40"/>
      <c r="Q22" s="40"/>
      <c r="R22" s="40"/>
      <c r="S22" s="40"/>
    </row>
    <row r="23" spans="2:20" ht="15" customHeight="1">
      <c r="B23" s="1" t="s">
        <v>10</v>
      </c>
      <c r="C23" s="9">
        <v>19</v>
      </c>
      <c r="D23" s="9">
        <v>14</v>
      </c>
      <c r="E23" s="7">
        <v>0.73684210526315785</v>
      </c>
      <c r="F23" s="9">
        <v>14</v>
      </c>
      <c r="G23" s="8">
        <v>0.73684210526299998</v>
      </c>
      <c r="I23" s="46"/>
      <c r="J23" s="46"/>
      <c r="K23" s="47"/>
      <c r="L23" s="46"/>
      <c r="M23" s="47"/>
      <c r="N23" s="17"/>
      <c r="O23" s="40"/>
      <c r="P23" s="40"/>
      <c r="Q23" s="40"/>
      <c r="R23" s="40"/>
      <c r="S23" s="40"/>
    </row>
    <row r="24" spans="2:20" ht="15" customHeight="1">
      <c r="B24" s="1" t="s">
        <v>11</v>
      </c>
      <c r="C24" s="9">
        <v>218</v>
      </c>
      <c r="D24" s="9">
        <v>123</v>
      </c>
      <c r="E24" s="7">
        <v>0.56422018348623848</v>
      </c>
      <c r="F24" s="9">
        <v>135</v>
      </c>
      <c r="G24" s="8">
        <v>0.61926605504499999</v>
      </c>
      <c r="I24" s="46"/>
      <c r="J24" s="46"/>
      <c r="K24" s="47"/>
      <c r="L24" s="46"/>
      <c r="M24" s="47"/>
      <c r="N24" s="17"/>
      <c r="O24" s="40"/>
      <c r="P24" s="40"/>
      <c r="Q24" s="40"/>
      <c r="R24" s="40"/>
      <c r="S24" s="40"/>
    </row>
    <row r="25" spans="2:20" ht="15" customHeight="1">
      <c r="B25" s="1" t="s">
        <v>12</v>
      </c>
      <c r="C25" s="9">
        <v>1248</v>
      </c>
      <c r="D25" s="9">
        <v>1118</v>
      </c>
      <c r="E25" s="7">
        <v>0.89583333333333337</v>
      </c>
      <c r="F25" s="9">
        <v>1149</v>
      </c>
      <c r="G25" s="8">
        <v>0.92067307692300004</v>
      </c>
      <c r="I25" s="46"/>
      <c r="J25" s="46"/>
      <c r="K25" s="47"/>
      <c r="L25" s="46"/>
      <c r="M25" s="47"/>
      <c r="N25" s="17"/>
      <c r="O25" s="40"/>
      <c r="P25" s="40"/>
      <c r="Q25" s="40"/>
      <c r="R25" s="40"/>
      <c r="S25" s="40"/>
    </row>
    <row r="26" spans="2:20" ht="15" customHeight="1">
      <c r="B26" s="1" t="s">
        <v>13</v>
      </c>
      <c r="C26" s="9">
        <v>101</v>
      </c>
      <c r="D26" s="9">
        <v>71</v>
      </c>
      <c r="E26" s="7">
        <v>0.70297029702970293</v>
      </c>
      <c r="F26" s="9">
        <v>78</v>
      </c>
      <c r="G26" s="8">
        <v>0.77227722772200003</v>
      </c>
      <c r="I26" s="46"/>
      <c r="J26" s="46"/>
      <c r="K26" s="47"/>
      <c r="L26" s="46"/>
      <c r="M26" s="47"/>
      <c r="N26" s="17"/>
      <c r="O26" s="40"/>
      <c r="P26" s="40"/>
      <c r="Q26" s="40"/>
      <c r="R26" s="40"/>
      <c r="S26" s="40"/>
    </row>
    <row r="27" spans="2:20" ht="15" customHeight="1">
      <c r="B27" s="34" t="s">
        <v>60</v>
      </c>
      <c r="C27" s="41">
        <f>SUM(C20:C26)</f>
        <v>9034</v>
      </c>
      <c r="D27" s="41">
        <f>SUM(D20:D26)</f>
        <v>7468</v>
      </c>
      <c r="E27" s="42">
        <f>D27/C27</f>
        <v>0.82665485941996897</v>
      </c>
      <c r="F27" s="41">
        <f>SUM(F20:F26)</f>
        <v>7607</v>
      </c>
      <c r="G27" s="43">
        <f>F27/C27</f>
        <v>0.84204117777285814</v>
      </c>
      <c r="I27" s="17"/>
      <c r="J27" s="17"/>
      <c r="K27" s="5"/>
      <c r="L27" s="17"/>
      <c r="M27" s="5"/>
      <c r="N27" s="17"/>
      <c r="O27" s="40"/>
      <c r="P27" s="40"/>
      <c r="Q27" s="40"/>
      <c r="R27" s="40"/>
      <c r="S27" s="40"/>
    </row>
    <row r="28" spans="2:20" ht="15" customHeight="1">
      <c r="C28" s="9"/>
      <c r="D28" s="9"/>
      <c r="E28" s="7"/>
      <c r="F28" s="9"/>
      <c r="G28" s="8"/>
    </row>
    <row r="29" spans="2:20" ht="15" customHeight="1">
      <c r="B29" s="4" t="s">
        <v>14</v>
      </c>
      <c r="C29" s="9"/>
      <c r="D29" s="9"/>
      <c r="E29" s="7"/>
      <c r="F29" s="9"/>
      <c r="G29" s="8"/>
    </row>
    <row r="30" spans="2:20" ht="15" customHeight="1">
      <c r="B30" s="1" t="s">
        <v>15</v>
      </c>
      <c r="C30" s="9">
        <v>2376</v>
      </c>
      <c r="D30" s="9">
        <v>2174</v>
      </c>
      <c r="E30" s="7">
        <v>0.91498316498316501</v>
      </c>
      <c r="F30" s="9">
        <v>2202</v>
      </c>
      <c r="G30" s="8">
        <v>0.926767676767</v>
      </c>
      <c r="I30" s="46"/>
      <c r="J30" s="46"/>
      <c r="K30" s="47"/>
      <c r="L30" s="46"/>
      <c r="M30" s="47"/>
      <c r="O30" s="40"/>
      <c r="P30" s="40"/>
      <c r="Q30" s="40"/>
      <c r="R30" s="40"/>
      <c r="S30" s="40"/>
    </row>
    <row r="31" spans="2:20" ht="15" customHeight="1">
      <c r="B31" s="1" t="s">
        <v>16</v>
      </c>
      <c r="C31" s="9">
        <v>2636</v>
      </c>
      <c r="D31" s="9">
        <v>2415</v>
      </c>
      <c r="E31" s="7">
        <v>0.91616084977238244</v>
      </c>
      <c r="F31" s="9">
        <v>2436</v>
      </c>
      <c r="G31" s="8">
        <v>0.92412746585700001</v>
      </c>
      <c r="I31" s="46"/>
      <c r="J31" s="46"/>
      <c r="K31" s="47"/>
      <c r="L31" s="46"/>
      <c r="M31" s="47"/>
      <c r="O31" s="40"/>
      <c r="P31" s="40"/>
      <c r="Q31" s="40"/>
      <c r="R31" s="40"/>
      <c r="S31" s="40"/>
    </row>
    <row r="32" spans="2:20" ht="15" customHeight="1">
      <c r="B32" s="34" t="s">
        <v>61</v>
      </c>
      <c r="C32" s="41">
        <f>SUM(C30:C31)</f>
        <v>5012</v>
      </c>
      <c r="D32" s="41">
        <f>SUM(D30:D31)</f>
        <v>4589</v>
      </c>
      <c r="E32" s="42">
        <f>D32/C32</f>
        <v>0.91560255387071032</v>
      </c>
      <c r="F32" s="41">
        <f>SUM(F30:F31)</f>
        <v>4638</v>
      </c>
      <c r="G32" s="43">
        <f>F32/C32</f>
        <v>0.92537909018355946</v>
      </c>
      <c r="I32" s="46"/>
      <c r="J32" s="46"/>
      <c r="K32" s="47"/>
      <c r="L32" s="46"/>
      <c r="M32" s="47"/>
      <c r="O32" s="40"/>
      <c r="P32" s="40"/>
      <c r="Q32" s="40"/>
      <c r="R32" s="40"/>
      <c r="S32" s="40"/>
    </row>
    <row r="33" spans="1:21" ht="15" customHeight="1">
      <c r="C33" s="9"/>
      <c r="D33" s="9"/>
      <c r="E33" s="7"/>
      <c r="F33" s="9"/>
      <c r="G33" s="8"/>
    </row>
    <row r="34" spans="1:21" ht="15" customHeight="1">
      <c r="B34" s="4" t="s">
        <v>17</v>
      </c>
      <c r="C34" s="9"/>
      <c r="D34" s="9"/>
      <c r="E34" s="7"/>
      <c r="F34" s="9"/>
      <c r="G34" s="8"/>
    </row>
    <row r="35" spans="1:21" ht="15" customHeight="1">
      <c r="B35" s="1" t="s">
        <v>18</v>
      </c>
      <c r="C35" s="9">
        <v>6568</v>
      </c>
      <c r="D35" s="9">
        <v>5027</v>
      </c>
      <c r="E35" s="7">
        <v>0.7653775883069428</v>
      </c>
      <c r="F35" s="9">
        <v>5128</v>
      </c>
      <c r="G35" s="8">
        <v>0.78075517661299998</v>
      </c>
      <c r="I35" s="46"/>
      <c r="J35" s="46"/>
      <c r="K35" s="47"/>
      <c r="L35" s="46"/>
      <c r="M35" s="47"/>
      <c r="O35" s="40"/>
      <c r="P35" s="40"/>
      <c r="Q35" s="40"/>
      <c r="R35" s="40"/>
      <c r="S35" s="40"/>
      <c r="T35" s="40"/>
      <c r="U35" s="40"/>
    </row>
    <row r="36" spans="1:21" ht="15" customHeight="1">
      <c r="C36" s="9"/>
      <c r="D36" s="9"/>
      <c r="E36" s="7"/>
      <c r="F36" s="9"/>
      <c r="G36" s="8"/>
    </row>
    <row r="37" spans="1:21" ht="15" customHeight="1">
      <c r="B37" s="4" t="s">
        <v>19</v>
      </c>
      <c r="C37" s="9"/>
      <c r="D37" s="9"/>
      <c r="E37" s="7"/>
      <c r="F37" s="9"/>
      <c r="G37" s="8"/>
    </row>
    <row r="38" spans="1:21" ht="15" customHeight="1">
      <c r="B38" s="1" t="s">
        <v>20</v>
      </c>
      <c r="C38" s="9">
        <v>5253</v>
      </c>
      <c r="D38" s="9">
        <v>4650</v>
      </c>
      <c r="E38" s="7">
        <v>0.88520845231296397</v>
      </c>
      <c r="F38" s="9">
        <v>4768</v>
      </c>
      <c r="G38" s="8">
        <v>0.907671806586</v>
      </c>
      <c r="I38" s="46"/>
      <c r="J38" s="46"/>
      <c r="K38" s="47"/>
      <c r="L38" s="46"/>
      <c r="M38" s="47"/>
      <c r="O38" s="40"/>
      <c r="P38" s="40"/>
      <c r="Q38" s="40"/>
      <c r="R38" s="40"/>
      <c r="S38" s="40"/>
      <c r="T38" s="40"/>
      <c r="U38" s="40"/>
    </row>
    <row r="39" spans="1:21" ht="15" customHeight="1">
      <c r="C39" s="9"/>
      <c r="D39" s="9"/>
      <c r="E39" s="7"/>
      <c r="F39" s="9"/>
      <c r="G39" s="8"/>
    </row>
    <row r="40" spans="1:21" ht="15" customHeight="1">
      <c r="B40" s="4" t="s">
        <v>39</v>
      </c>
      <c r="C40" s="9"/>
      <c r="D40" s="9"/>
      <c r="E40" s="7"/>
      <c r="F40" s="9"/>
      <c r="G40" s="8"/>
    </row>
    <row r="41" spans="1:21" ht="15" customHeight="1">
      <c r="B41" s="1" t="s">
        <v>21</v>
      </c>
      <c r="C41" s="9">
        <v>6172</v>
      </c>
      <c r="D41" s="9">
        <v>5243</v>
      </c>
      <c r="E41" s="7">
        <v>0.84948152948801037</v>
      </c>
      <c r="F41" s="9">
        <v>5420</v>
      </c>
      <c r="G41" s="8">
        <v>0.878159429682</v>
      </c>
      <c r="I41" s="46"/>
      <c r="J41" s="46"/>
      <c r="K41" s="47"/>
      <c r="L41" s="46"/>
      <c r="M41" s="47"/>
      <c r="O41" s="40"/>
      <c r="P41" s="40"/>
      <c r="Q41" s="40"/>
      <c r="R41" s="40"/>
      <c r="S41" s="40"/>
    </row>
    <row r="42" spans="1:21" ht="15" customHeight="1">
      <c r="C42" s="6"/>
      <c r="D42" s="6"/>
      <c r="E42" s="7"/>
      <c r="F42" s="6"/>
      <c r="G42" s="8"/>
    </row>
    <row r="43" spans="1:21" ht="15" customHeight="1">
      <c r="A43" s="4" t="s">
        <v>51</v>
      </c>
      <c r="C43" s="9"/>
      <c r="D43" s="9"/>
      <c r="E43" s="7"/>
      <c r="F43" s="9"/>
      <c r="G43" s="8"/>
    </row>
    <row r="44" spans="1:21" ht="15" customHeight="1">
      <c r="B44" s="4" t="s">
        <v>36</v>
      </c>
      <c r="C44" s="9"/>
      <c r="D44" s="9"/>
      <c r="E44" s="7"/>
      <c r="F44" s="9"/>
      <c r="G44" s="8"/>
    </row>
    <row r="45" spans="1:21" ht="15" customHeight="1">
      <c r="B45" s="1" t="s">
        <v>71</v>
      </c>
      <c r="C45" s="9">
        <v>101</v>
      </c>
      <c r="D45" s="9">
        <v>84</v>
      </c>
      <c r="E45" s="7">
        <v>0.83168316831683164</v>
      </c>
      <c r="F45" s="9">
        <v>89</v>
      </c>
      <c r="G45" s="8">
        <v>0.88118811881100001</v>
      </c>
      <c r="I45" s="46"/>
      <c r="J45" s="46"/>
      <c r="K45" s="47"/>
      <c r="L45" s="46"/>
      <c r="M45" s="47"/>
      <c r="O45" s="40"/>
      <c r="P45" s="40"/>
      <c r="Q45" s="40"/>
      <c r="R45" s="40"/>
      <c r="S45" s="40"/>
    </row>
    <row r="46" spans="1:21" ht="15" customHeight="1">
      <c r="B46" s="1" t="s">
        <v>37</v>
      </c>
      <c r="C46" s="9">
        <v>2333</v>
      </c>
      <c r="D46" s="9">
        <v>2033</v>
      </c>
      <c r="E46" s="7">
        <v>0.87141020145735104</v>
      </c>
      <c r="F46" s="9">
        <v>2101</v>
      </c>
      <c r="G46" s="8">
        <v>0.90055722246000003</v>
      </c>
      <c r="I46" s="46"/>
      <c r="J46" s="46"/>
      <c r="K46" s="47"/>
      <c r="L46" s="46"/>
      <c r="M46" s="47"/>
      <c r="O46" s="40"/>
      <c r="P46" s="40"/>
      <c r="Q46" s="40"/>
      <c r="R46" s="40"/>
      <c r="S46" s="40"/>
    </row>
    <row r="47" spans="1:21" ht="15" customHeight="1">
      <c r="B47" s="1" t="s">
        <v>38</v>
      </c>
      <c r="C47" s="9">
        <v>1139</v>
      </c>
      <c r="D47" s="9">
        <v>998</v>
      </c>
      <c r="E47" s="7">
        <v>0.87620719929762947</v>
      </c>
      <c r="F47" s="9">
        <v>1024</v>
      </c>
      <c r="G47" s="8">
        <v>0.89903424056100001</v>
      </c>
      <c r="I47" s="46"/>
      <c r="J47" s="46"/>
      <c r="K47" s="47"/>
      <c r="L47" s="46"/>
      <c r="M47" s="47"/>
      <c r="O47" s="40"/>
      <c r="P47" s="40"/>
      <c r="Q47" s="40"/>
      <c r="R47" s="40"/>
      <c r="S47" s="40"/>
    </row>
    <row r="48" spans="1:21" ht="15" customHeight="1">
      <c r="B48" s="34" t="s">
        <v>62</v>
      </c>
      <c r="C48" s="44">
        <f>SUM(C45:C47)</f>
        <v>3573</v>
      </c>
      <c r="D48" s="44">
        <f>SUM(D45:D47)</f>
        <v>3115</v>
      </c>
      <c r="E48" s="42">
        <f>D48/C48</f>
        <v>0.87181640078365519</v>
      </c>
      <c r="F48" s="44">
        <f>SUM(F45:F47)</f>
        <v>3214</v>
      </c>
      <c r="G48" s="43">
        <f>F48/C48</f>
        <v>0.8995242093478869</v>
      </c>
      <c r="I48" s="17"/>
      <c r="J48" s="17"/>
      <c r="K48" s="47"/>
      <c r="L48" s="17"/>
      <c r="M48" s="47"/>
      <c r="O48" s="40"/>
      <c r="P48" s="40"/>
      <c r="Q48" s="40"/>
      <c r="R48" s="40"/>
      <c r="S48" s="40"/>
    </row>
    <row r="49" spans="2:19" ht="15" customHeight="1">
      <c r="C49" s="9"/>
      <c r="D49" s="9"/>
      <c r="E49" s="7"/>
      <c r="F49" s="9"/>
      <c r="G49" s="8"/>
    </row>
    <row r="50" spans="2:19" s="12" customFormat="1" ht="15" customHeight="1">
      <c r="B50" s="11" t="s">
        <v>22</v>
      </c>
      <c r="H50" s="13"/>
      <c r="I50" s="14"/>
    </row>
    <row r="51" spans="2:19" s="12" customFormat="1" ht="15" customHeight="1">
      <c r="B51" s="12" t="s">
        <v>29</v>
      </c>
      <c r="C51" s="15">
        <v>71</v>
      </c>
      <c r="D51" s="15">
        <v>65</v>
      </c>
      <c r="E51" s="7">
        <v>0.91549295774647887</v>
      </c>
      <c r="F51" s="15">
        <v>68</v>
      </c>
      <c r="G51" s="8">
        <v>0.95774647887300002</v>
      </c>
      <c r="H51" s="13"/>
      <c r="I51" s="46"/>
      <c r="J51" s="46"/>
      <c r="K51" s="47"/>
      <c r="L51" s="46"/>
      <c r="M51" s="47"/>
      <c r="O51" s="40"/>
      <c r="P51" s="40"/>
      <c r="Q51" s="40"/>
      <c r="R51" s="40"/>
      <c r="S51" s="40"/>
    </row>
    <row r="52" spans="2:19" s="12" customFormat="1" ht="15" customHeight="1">
      <c r="B52" s="12" t="s">
        <v>30</v>
      </c>
      <c r="C52" s="15">
        <v>16</v>
      </c>
      <c r="D52" s="15">
        <v>14</v>
      </c>
      <c r="E52" s="7">
        <v>0.875</v>
      </c>
      <c r="F52" s="15">
        <v>16</v>
      </c>
      <c r="G52" s="8">
        <v>1</v>
      </c>
      <c r="H52" s="13"/>
      <c r="I52" s="46"/>
      <c r="J52" s="46"/>
      <c r="K52" s="47"/>
      <c r="L52" s="46"/>
      <c r="M52" s="47"/>
      <c r="O52" s="40"/>
      <c r="P52" s="40"/>
      <c r="Q52" s="40"/>
      <c r="R52" s="40"/>
      <c r="S52" s="40"/>
    </row>
    <row r="53" spans="2:19" s="12" customFormat="1" ht="15" customHeight="1">
      <c r="B53" s="12" t="s">
        <v>24</v>
      </c>
      <c r="C53" s="15">
        <v>145</v>
      </c>
      <c r="D53" s="15">
        <v>135</v>
      </c>
      <c r="E53" s="7">
        <v>0.93103448275862066</v>
      </c>
      <c r="F53" s="15">
        <v>140</v>
      </c>
      <c r="G53" s="8">
        <v>0.96551724137899997</v>
      </c>
      <c r="H53" s="13"/>
      <c r="I53" s="46"/>
      <c r="J53" s="46"/>
      <c r="K53" s="47"/>
      <c r="L53" s="46"/>
      <c r="M53" s="47"/>
      <c r="O53" s="40"/>
      <c r="P53" s="40"/>
      <c r="Q53" s="40"/>
      <c r="R53" s="40"/>
      <c r="S53" s="40"/>
    </row>
    <row r="54" spans="2:19" s="12" customFormat="1" ht="15" customHeight="1">
      <c r="B54" s="12" t="s">
        <v>27</v>
      </c>
      <c r="C54" s="15">
        <v>1585</v>
      </c>
      <c r="D54" s="15">
        <v>1341</v>
      </c>
      <c r="E54" s="7">
        <v>0.84605678233438486</v>
      </c>
      <c r="F54" s="15">
        <v>1374</v>
      </c>
      <c r="G54" s="8">
        <v>0.86687697160800004</v>
      </c>
      <c r="H54" s="13"/>
      <c r="I54" s="46"/>
      <c r="J54" s="46"/>
      <c r="K54" s="47"/>
      <c r="L54" s="46"/>
      <c r="M54" s="47"/>
      <c r="O54" s="40"/>
      <c r="P54" s="40"/>
      <c r="Q54" s="40"/>
      <c r="R54" s="40"/>
      <c r="S54" s="40"/>
    </row>
    <row r="55" spans="2:19" s="12" customFormat="1" ht="15" customHeight="1">
      <c r="B55" s="12" t="s">
        <v>26</v>
      </c>
      <c r="C55" s="15">
        <v>224</v>
      </c>
      <c r="D55" s="15">
        <v>189</v>
      </c>
      <c r="E55" s="7">
        <v>0.84375</v>
      </c>
      <c r="F55" s="15">
        <v>196</v>
      </c>
      <c r="G55" s="8">
        <v>0.875</v>
      </c>
      <c r="H55" s="13"/>
      <c r="I55" s="46"/>
      <c r="J55" s="46"/>
      <c r="K55" s="47"/>
      <c r="L55" s="46"/>
      <c r="M55" s="47"/>
      <c r="O55" s="40"/>
      <c r="P55" s="40"/>
      <c r="Q55" s="40"/>
      <c r="R55" s="40"/>
      <c r="S55" s="40"/>
    </row>
    <row r="56" spans="2:19" s="12" customFormat="1" ht="15" customHeight="1">
      <c r="B56" s="12" t="s">
        <v>32</v>
      </c>
      <c r="C56" s="15">
        <v>4</v>
      </c>
      <c r="D56" s="15">
        <v>2</v>
      </c>
      <c r="E56" s="7">
        <v>0.5</v>
      </c>
      <c r="F56" s="15">
        <v>2</v>
      </c>
      <c r="G56" s="8">
        <v>0.5</v>
      </c>
      <c r="H56" s="13"/>
      <c r="I56" s="46"/>
      <c r="J56" s="46"/>
      <c r="K56" s="47"/>
      <c r="L56" s="46"/>
      <c r="M56" s="47"/>
      <c r="O56" s="40"/>
      <c r="P56" s="40"/>
      <c r="Q56" s="40"/>
      <c r="R56" s="40"/>
      <c r="S56" s="40"/>
    </row>
    <row r="57" spans="2:19" s="12" customFormat="1" ht="15" customHeight="1">
      <c r="B57" s="12" t="s">
        <v>28</v>
      </c>
      <c r="C57" s="15">
        <v>81</v>
      </c>
      <c r="D57" s="15">
        <v>80</v>
      </c>
      <c r="E57" s="7">
        <v>0.98765432098765427</v>
      </c>
      <c r="F57" s="15">
        <v>81</v>
      </c>
      <c r="G57" s="8">
        <v>1</v>
      </c>
      <c r="H57" s="13"/>
      <c r="I57" s="46"/>
      <c r="J57" s="46"/>
      <c r="K57" s="47"/>
      <c r="L57" s="46"/>
      <c r="M57" s="47"/>
      <c r="O57" s="40"/>
      <c r="P57" s="40"/>
      <c r="Q57" s="40"/>
      <c r="R57" s="40"/>
      <c r="S57" s="40"/>
    </row>
    <row r="58" spans="2:19" s="12" customFormat="1" ht="15" customHeight="1">
      <c r="B58" s="12" t="s">
        <v>31</v>
      </c>
      <c r="C58" s="15">
        <v>13</v>
      </c>
      <c r="D58" s="15">
        <v>11</v>
      </c>
      <c r="E58" s="7">
        <v>0.84615384615384615</v>
      </c>
      <c r="F58" s="15">
        <v>12</v>
      </c>
      <c r="G58" s="8">
        <v>0.92307692307599998</v>
      </c>
      <c r="H58" s="13"/>
      <c r="I58" s="46"/>
      <c r="J58" s="46"/>
      <c r="K58" s="47"/>
      <c r="L58" s="46"/>
      <c r="M58" s="47"/>
      <c r="O58" s="40"/>
      <c r="P58" s="40"/>
      <c r="Q58" s="40"/>
      <c r="R58" s="40"/>
      <c r="S58" s="40"/>
    </row>
    <row r="59" spans="2:19" s="12" customFormat="1" ht="15" customHeight="1">
      <c r="B59" s="12" t="s">
        <v>23</v>
      </c>
      <c r="C59" s="15">
        <v>128</v>
      </c>
      <c r="D59" s="15">
        <v>114</v>
      </c>
      <c r="E59" s="7">
        <v>0.890625</v>
      </c>
      <c r="F59" s="15">
        <v>117</v>
      </c>
      <c r="G59" s="8">
        <v>0.9140625</v>
      </c>
      <c r="H59" s="13"/>
      <c r="I59" s="46"/>
      <c r="J59" s="46"/>
      <c r="K59" s="47"/>
      <c r="L59" s="46"/>
      <c r="M59" s="47"/>
      <c r="O59" s="40"/>
      <c r="P59" s="40"/>
      <c r="Q59" s="40"/>
      <c r="R59" s="40"/>
      <c r="S59" s="40"/>
    </row>
    <row r="60" spans="2:19" s="12" customFormat="1" ht="15" customHeight="1">
      <c r="B60" s="12" t="s">
        <v>72</v>
      </c>
      <c r="C60" s="15">
        <v>163</v>
      </c>
      <c r="D60" s="15">
        <v>147</v>
      </c>
      <c r="E60" s="7">
        <v>0.90184049079754602</v>
      </c>
      <c r="F60" s="15">
        <v>152</v>
      </c>
      <c r="G60" s="8">
        <v>0.93251533742299997</v>
      </c>
      <c r="H60" s="13"/>
      <c r="I60" s="46"/>
      <c r="J60" s="46"/>
      <c r="K60" s="47"/>
      <c r="L60" s="46"/>
      <c r="M60" s="47"/>
      <c r="O60" s="40"/>
      <c r="P60" s="40"/>
      <c r="Q60" s="40"/>
      <c r="R60" s="40"/>
      <c r="S60" s="40"/>
    </row>
    <row r="61" spans="2:19" s="12" customFormat="1" ht="15" customHeight="1">
      <c r="B61" s="12" t="s">
        <v>81</v>
      </c>
      <c r="C61" s="15">
        <v>515</v>
      </c>
      <c r="D61" s="15">
        <v>478</v>
      </c>
      <c r="E61" s="7">
        <v>0.92815533980582521</v>
      </c>
      <c r="F61" s="15">
        <v>483</v>
      </c>
      <c r="G61" s="8">
        <v>0.93786407766900004</v>
      </c>
      <c r="H61" s="13"/>
      <c r="I61" s="46"/>
      <c r="J61" s="46"/>
      <c r="K61" s="47"/>
      <c r="L61" s="46"/>
      <c r="M61" s="47"/>
      <c r="O61" s="40"/>
      <c r="P61" s="40"/>
      <c r="Q61" s="40"/>
      <c r="R61" s="40"/>
      <c r="S61" s="40"/>
    </row>
    <row r="62" spans="2:19" s="12" customFormat="1" ht="15" customHeight="1">
      <c r="B62" s="12" t="s">
        <v>25</v>
      </c>
      <c r="C62" s="15">
        <v>174</v>
      </c>
      <c r="D62" s="15">
        <v>149</v>
      </c>
      <c r="E62" s="7">
        <v>0.85632183908045978</v>
      </c>
      <c r="F62" s="15">
        <v>153</v>
      </c>
      <c r="G62" s="8">
        <v>0.87931034482699999</v>
      </c>
      <c r="H62" s="13"/>
      <c r="I62" s="46"/>
      <c r="J62" s="46"/>
      <c r="K62" s="47"/>
      <c r="L62" s="46"/>
      <c r="M62" s="47"/>
      <c r="O62" s="40"/>
      <c r="P62" s="40"/>
      <c r="Q62" s="40"/>
      <c r="R62" s="40"/>
      <c r="S62" s="40"/>
    </row>
    <row r="63" spans="2:19" s="12" customFormat="1" ht="15" customHeight="1">
      <c r="B63" s="35" t="s">
        <v>77</v>
      </c>
      <c r="C63" s="44">
        <f>SUM(C51:C62)</f>
        <v>3119</v>
      </c>
      <c r="D63" s="44">
        <f>SUM(D51:D62)</f>
        <v>2725</v>
      </c>
      <c r="E63" s="42">
        <f>D63/C63</f>
        <v>0.87367746072459118</v>
      </c>
      <c r="F63" s="44">
        <f>SUM(F51:F62)</f>
        <v>2794</v>
      </c>
      <c r="G63" s="43">
        <f>F63/C63</f>
        <v>0.89579993587688367</v>
      </c>
      <c r="H63" s="13"/>
      <c r="I63" s="45"/>
      <c r="J63" s="45"/>
      <c r="L63" s="45"/>
      <c r="O63" s="40"/>
      <c r="P63" s="40"/>
      <c r="Q63" s="40"/>
      <c r="R63" s="40"/>
      <c r="S63" s="40"/>
    </row>
    <row r="64" spans="2:19" s="12" customFormat="1" ht="15" customHeight="1">
      <c r="C64" s="15"/>
      <c r="D64" s="15"/>
      <c r="E64" s="7"/>
      <c r="F64" s="15"/>
      <c r="G64" s="8"/>
      <c r="H64" s="13"/>
      <c r="I64" s="14"/>
    </row>
    <row r="65" spans="1:19" ht="15" customHeight="1">
      <c r="A65" s="4" t="s">
        <v>40</v>
      </c>
      <c r="C65" s="17">
        <v>43348</v>
      </c>
      <c r="D65" s="17">
        <v>36673</v>
      </c>
      <c r="E65" s="7">
        <v>0.84601365691612074</v>
      </c>
      <c r="F65" s="17">
        <v>37359</v>
      </c>
      <c r="G65" s="8">
        <v>0.8618390698532804</v>
      </c>
      <c r="I65" s="17"/>
      <c r="J65" s="17"/>
      <c r="K65" s="5"/>
      <c r="L65" s="17"/>
      <c r="M65" s="5"/>
      <c r="N65" s="17"/>
      <c r="O65" s="17"/>
      <c r="P65" s="5"/>
      <c r="Q65" s="17"/>
      <c r="R65" s="5"/>
      <c r="S65" s="40"/>
    </row>
    <row r="66" spans="1:19" ht="15" customHeight="1">
      <c r="A66" s="4" t="s">
        <v>53</v>
      </c>
      <c r="C66" s="17">
        <v>6692</v>
      </c>
      <c r="D66" s="17">
        <v>5840</v>
      </c>
      <c r="E66" s="7">
        <v>0.87268380155409442</v>
      </c>
      <c r="F66" s="17">
        <v>6008</v>
      </c>
      <c r="G66" s="8">
        <v>0.89778840406455473</v>
      </c>
      <c r="N66" s="17"/>
      <c r="O66" s="17"/>
      <c r="P66" s="5"/>
      <c r="Q66" s="17"/>
      <c r="R66" s="5"/>
      <c r="S66" s="40"/>
    </row>
    <row r="67" spans="1:19" ht="15" customHeight="1">
      <c r="A67" s="4" t="s">
        <v>33</v>
      </c>
      <c r="C67" s="17">
        <v>68356</v>
      </c>
      <c r="D67" s="17">
        <v>56284</v>
      </c>
      <c r="E67" s="7">
        <v>0.82339516648136224</v>
      </c>
      <c r="F67" s="9">
        <v>57456</v>
      </c>
      <c r="G67" s="8">
        <v>0.84054069869500003</v>
      </c>
      <c r="O67" s="40"/>
      <c r="P67" s="40"/>
      <c r="Q67" s="40"/>
      <c r="S67" s="40"/>
    </row>
    <row r="69" spans="1:19" ht="15" customHeight="1">
      <c r="A69" s="57" t="s">
        <v>88</v>
      </c>
      <c r="B69" s="57"/>
      <c r="C69" s="57"/>
      <c r="D69" s="57"/>
      <c r="E69" s="57"/>
      <c r="F69" s="57"/>
      <c r="G69" s="57"/>
    </row>
    <row r="70" spans="1:19" ht="16.95" customHeight="1">
      <c r="A70" s="57" t="s">
        <v>85</v>
      </c>
      <c r="B70" s="57"/>
      <c r="C70" s="57"/>
      <c r="D70" s="57"/>
      <c r="E70" s="57"/>
      <c r="F70" s="57"/>
      <c r="G70" s="57"/>
    </row>
    <row r="71" spans="1:19" ht="37.200000000000003" customHeight="1">
      <c r="A71" s="57"/>
      <c r="B71" s="57"/>
      <c r="C71" s="57"/>
      <c r="D71" s="57"/>
      <c r="E71" s="57"/>
      <c r="F71" s="57"/>
      <c r="G71" s="57"/>
    </row>
    <row r="72" spans="1:19" ht="15.9" customHeight="1">
      <c r="A72" s="56" t="s">
        <v>78</v>
      </c>
      <c r="B72" s="56"/>
      <c r="C72" s="56"/>
      <c r="D72" s="56"/>
      <c r="E72" s="56"/>
      <c r="F72" s="56"/>
      <c r="G72" s="56"/>
    </row>
    <row r="73" spans="1:19" ht="15" customHeight="1">
      <c r="A73" s="56"/>
      <c r="B73" s="56"/>
      <c r="C73" s="56"/>
      <c r="D73" s="56"/>
      <c r="E73" s="56"/>
      <c r="F73" s="56"/>
      <c r="G73" s="56"/>
    </row>
    <row r="74" spans="1:19" ht="15" customHeight="1">
      <c r="A74" s="56"/>
      <c r="B74" s="56"/>
      <c r="C74" s="56"/>
      <c r="D74" s="56"/>
      <c r="E74" s="56"/>
      <c r="F74" s="56"/>
      <c r="G74" s="56"/>
    </row>
    <row r="75" spans="1:19" ht="15" customHeight="1">
      <c r="A75" s="62" t="s">
        <v>82</v>
      </c>
      <c r="B75" s="63"/>
      <c r="C75" s="63"/>
      <c r="D75" s="63"/>
      <c r="E75" s="63"/>
      <c r="F75" s="63"/>
      <c r="G75" s="63"/>
    </row>
    <row r="76" spans="1:19" ht="15" customHeight="1">
      <c r="A76" s="16" t="s">
        <v>56</v>
      </c>
      <c r="B76"/>
      <c r="C76"/>
      <c r="D76"/>
      <c r="E76"/>
      <c r="F76"/>
      <c r="G76"/>
    </row>
    <row r="77" spans="1:19" ht="15" customHeight="1">
      <c r="A77" s="55" t="s">
        <v>93</v>
      </c>
      <c r="B77" s="55"/>
      <c r="C77" s="55"/>
      <c r="D77" s="55"/>
      <c r="E77" s="55"/>
      <c r="F77" s="55"/>
      <c r="G77" s="55"/>
    </row>
    <row r="78" spans="1:19" s="16" customFormat="1" ht="15" customHeight="1">
      <c r="A78" s="58" t="s">
        <v>34</v>
      </c>
      <c r="B78" s="58"/>
      <c r="C78" s="58"/>
      <c r="D78" s="58"/>
      <c r="E78" s="58"/>
      <c r="F78" s="58"/>
      <c r="G78" s="58"/>
    </row>
  </sheetData>
  <sortState xmlns:xlrd2="http://schemas.microsoft.com/office/spreadsheetml/2017/richdata2" ref="A20:U26">
    <sortCondition ref="B20:B26"/>
  </sortState>
  <mergeCells count="9">
    <mergeCell ref="A77:G77"/>
    <mergeCell ref="A72:G74"/>
    <mergeCell ref="A69:G69"/>
    <mergeCell ref="A78:G78"/>
    <mergeCell ref="A1:G1"/>
    <mergeCell ref="A2:G2"/>
    <mergeCell ref="C6:G6"/>
    <mergeCell ref="A70:G71"/>
    <mergeCell ref="A75:G75"/>
  </mergeCells>
  <phoneticPr fontId="0" type="noConversion"/>
  <printOptions horizontalCentered="1"/>
  <pageMargins left="1" right="1" top="1" bottom="0.81" header="0.5" footer="0.5"/>
  <pageSetup scale="80" fitToHeight="3" orientation="portrait" r:id="rId1"/>
  <headerFooter alignWithMargins="0"/>
  <rowBreaks count="1" manualBreakCount="1">
    <brk id="49" max="6" man="1"/>
  </rowBreaks>
  <ignoredErrors>
    <ignoredError sqref="E63 E48 E32 E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"/>
  <sheetViews>
    <sheetView workbookViewId="0">
      <pane ySplit="7" topLeftCell="A8" activePane="bottomLeft" state="frozen"/>
      <selection pane="bottomLeft" activeCell="A63" sqref="A63:E63"/>
    </sheetView>
  </sheetViews>
  <sheetFormatPr defaultRowHeight="13.2"/>
  <cols>
    <col min="2" max="2" width="16.6640625" style="22" customWidth="1"/>
    <col min="3" max="4" width="17.33203125" style="22" customWidth="1"/>
    <col min="5" max="5" width="10.109375" customWidth="1"/>
    <col min="7" max="7" width="11.6640625" customWidth="1"/>
    <col min="11" max="11" width="18" customWidth="1"/>
  </cols>
  <sheetData>
    <row r="1" spans="1:9" s="22" customFormat="1" ht="21">
      <c r="A1" s="64" t="s">
        <v>48</v>
      </c>
      <c r="B1" s="64"/>
      <c r="C1" s="64"/>
      <c r="D1" s="64"/>
      <c r="E1" s="64"/>
      <c r="G1" s="23"/>
    </row>
    <row r="2" spans="1:9" ht="15.6">
      <c r="A2" s="60" t="s">
        <v>92</v>
      </c>
      <c r="B2" s="60"/>
      <c r="C2" s="60"/>
      <c r="D2" s="60"/>
      <c r="E2" s="60"/>
      <c r="F2" s="22"/>
      <c r="G2" s="24"/>
      <c r="H2" s="22"/>
    </row>
    <row r="3" spans="1:9" ht="15.6">
      <c r="A3" s="60" t="s">
        <v>44</v>
      </c>
      <c r="B3" s="60"/>
      <c r="C3" s="60"/>
      <c r="D3" s="60"/>
      <c r="E3" s="60"/>
    </row>
    <row r="7" spans="1:9" ht="13.8">
      <c r="B7" s="48" t="s">
        <v>43</v>
      </c>
      <c r="C7" s="48" t="s">
        <v>46</v>
      </c>
      <c r="D7" s="48" t="s">
        <v>47</v>
      </c>
      <c r="E7" s="25"/>
      <c r="F7" s="25"/>
      <c r="G7" s="25"/>
      <c r="H7" s="25"/>
      <c r="I7" s="25"/>
    </row>
    <row r="8" spans="1:9" ht="13.8">
      <c r="B8" s="66" t="s">
        <v>91</v>
      </c>
      <c r="C8" s="50">
        <v>56284</v>
      </c>
      <c r="D8" s="51">
        <v>0.82339516648136224</v>
      </c>
      <c r="E8" s="25"/>
      <c r="F8" s="25"/>
      <c r="G8" s="25"/>
      <c r="H8" s="25"/>
      <c r="I8" s="25"/>
    </row>
    <row r="9" spans="1:9" ht="13.8">
      <c r="B9" s="66"/>
      <c r="C9" s="66"/>
      <c r="D9" s="66"/>
      <c r="E9" s="25"/>
      <c r="F9" s="25"/>
      <c r="G9" s="25"/>
      <c r="H9" s="25"/>
      <c r="I9" s="25"/>
    </row>
    <row r="10" spans="1:9" ht="13.8">
      <c r="B10" s="49" t="s">
        <v>83</v>
      </c>
      <c r="C10" s="50">
        <v>55842</v>
      </c>
      <c r="D10" s="51">
        <v>0.816654235949</v>
      </c>
      <c r="E10" s="25"/>
      <c r="F10" s="25"/>
      <c r="G10" s="25"/>
      <c r="H10" s="25"/>
      <c r="I10" s="25"/>
    </row>
    <row r="11" spans="1:9" ht="13.8">
      <c r="B11" s="49"/>
      <c r="C11" s="50"/>
      <c r="D11" s="51"/>
      <c r="E11" s="25"/>
      <c r="F11" s="25"/>
      <c r="G11" s="25"/>
      <c r="H11" s="25"/>
      <c r="I11" s="25"/>
    </row>
    <row r="12" spans="1:9" ht="13.8">
      <c r="B12" s="49" t="s">
        <v>80</v>
      </c>
      <c r="C12" s="50">
        <v>55220</v>
      </c>
      <c r="D12" s="51">
        <v>0.81868050407709414</v>
      </c>
      <c r="E12" s="25"/>
      <c r="F12" s="25"/>
      <c r="G12" s="25"/>
      <c r="H12" s="25"/>
      <c r="I12" s="25"/>
    </row>
    <row r="13" spans="1:9" ht="13.8">
      <c r="B13" s="49"/>
      <c r="C13" s="49"/>
      <c r="D13" s="49"/>
      <c r="E13" s="25"/>
      <c r="F13" s="25"/>
      <c r="G13" s="25"/>
      <c r="H13" s="25"/>
      <c r="I13" s="25"/>
    </row>
    <row r="14" spans="1:9" ht="13.8">
      <c r="B14" s="49" t="s">
        <v>79</v>
      </c>
      <c r="C14" s="50">
        <v>56805</v>
      </c>
      <c r="D14" s="51">
        <v>0.85127905408399995</v>
      </c>
      <c r="E14" s="25"/>
      <c r="F14" s="25"/>
      <c r="G14" s="25"/>
      <c r="H14" s="25"/>
      <c r="I14" s="25"/>
    </row>
    <row r="15" spans="1:9" ht="13.8">
      <c r="B15" s="49"/>
      <c r="C15" s="49"/>
      <c r="D15" s="49"/>
      <c r="E15" s="25"/>
      <c r="F15" s="25"/>
      <c r="G15" s="25"/>
      <c r="H15" s="25"/>
      <c r="I15" s="25"/>
    </row>
    <row r="16" spans="1:9" ht="13.8">
      <c r="B16" s="49" t="s">
        <v>76</v>
      </c>
      <c r="C16" s="50">
        <v>56699</v>
      </c>
      <c r="D16" s="51">
        <v>0.86236843706199995</v>
      </c>
      <c r="E16" s="25"/>
      <c r="F16" s="25"/>
      <c r="G16" s="25"/>
      <c r="H16" s="25"/>
      <c r="I16" s="25"/>
    </row>
    <row r="17" spans="2:9" ht="13.8">
      <c r="B17" s="49"/>
      <c r="C17" s="49"/>
      <c r="D17" s="49"/>
      <c r="E17" s="25"/>
      <c r="F17" s="25"/>
      <c r="G17" s="25"/>
      <c r="H17" s="25"/>
      <c r="I17" s="25"/>
    </row>
    <row r="18" spans="2:9" ht="13.8">
      <c r="B18" s="49" t="s">
        <v>74</v>
      </c>
      <c r="C18" s="50">
        <v>55163</v>
      </c>
      <c r="D18" s="51">
        <v>0.86401440989800005</v>
      </c>
      <c r="E18" s="25"/>
      <c r="F18" s="25"/>
      <c r="G18" s="25"/>
      <c r="H18" s="25"/>
      <c r="I18" s="25"/>
    </row>
    <row r="19" spans="2:9" ht="13.8">
      <c r="B19" s="49"/>
      <c r="C19" s="49"/>
      <c r="D19" s="49"/>
      <c r="E19" s="25"/>
      <c r="F19" s="25"/>
      <c r="G19" s="25"/>
      <c r="H19" s="25"/>
      <c r="I19" s="25"/>
    </row>
    <row r="20" spans="2:9" ht="13.8">
      <c r="B20" s="49" t="s">
        <v>70</v>
      </c>
      <c r="C20" s="50">
        <v>49842</v>
      </c>
      <c r="D20" s="51">
        <v>0.78900000000000003</v>
      </c>
      <c r="E20" s="39"/>
      <c r="F20" s="38"/>
      <c r="G20" s="25"/>
      <c r="H20" s="25"/>
      <c r="I20" s="25"/>
    </row>
    <row r="21" spans="2:9" ht="13.8">
      <c r="B21" s="49"/>
      <c r="C21" s="49"/>
      <c r="D21" s="49"/>
      <c r="E21" s="25"/>
      <c r="F21" s="25"/>
      <c r="G21" s="25"/>
      <c r="H21" s="25"/>
      <c r="I21" s="25"/>
    </row>
    <row r="22" spans="2:9" ht="13.8">
      <c r="B22" s="49" t="s">
        <v>69</v>
      </c>
      <c r="C22" s="50">
        <v>47784</v>
      </c>
      <c r="D22" s="51">
        <v>0.77300000000000002</v>
      </c>
      <c r="E22" s="25"/>
      <c r="F22" s="25"/>
      <c r="G22" s="25"/>
      <c r="H22" s="25"/>
      <c r="I22" s="25"/>
    </row>
    <row r="23" spans="2:9" ht="13.8">
      <c r="B23" s="49"/>
      <c r="C23" s="49"/>
      <c r="D23" s="49"/>
      <c r="E23" s="25"/>
      <c r="F23" s="25"/>
      <c r="G23" s="25"/>
      <c r="H23" s="25"/>
      <c r="I23" s="25"/>
    </row>
    <row r="24" spans="2:9" ht="13.8">
      <c r="B24" s="49" t="s">
        <v>68</v>
      </c>
      <c r="C24" s="50">
        <v>47486</v>
      </c>
      <c r="D24" s="51">
        <v>0.77300000000000002</v>
      </c>
      <c r="E24" s="25"/>
      <c r="F24" s="25"/>
      <c r="G24" s="25"/>
      <c r="H24" s="25"/>
      <c r="I24" s="25"/>
    </row>
    <row r="25" spans="2:9" ht="13.8">
      <c r="B25" s="49"/>
      <c r="C25" s="49"/>
      <c r="D25" s="49"/>
      <c r="E25" s="25"/>
      <c r="F25" s="25"/>
      <c r="G25" s="25"/>
      <c r="H25" s="25"/>
      <c r="I25" s="25"/>
    </row>
    <row r="26" spans="2:9" ht="13.8">
      <c r="B26" s="49" t="s">
        <v>67</v>
      </c>
      <c r="C26" s="50">
        <v>46756</v>
      </c>
      <c r="D26" s="51">
        <v>0.76930417756717095</v>
      </c>
      <c r="E26" s="25"/>
      <c r="F26" s="25"/>
      <c r="G26" s="25"/>
      <c r="H26" s="25"/>
      <c r="I26" s="25"/>
    </row>
    <row r="27" spans="2:9" ht="13.8">
      <c r="B27" s="49"/>
      <c r="C27" s="49"/>
      <c r="D27" s="49"/>
      <c r="E27" s="25"/>
      <c r="F27" s="25"/>
      <c r="G27" s="25"/>
      <c r="H27" s="25"/>
      <c r="I27" s="25"/>
    </row>
    <row r="28" spans="2:9" ht="13.8">
      <c r="B28" s="49" t="s">
        <v>66</v>
      </c>
      <c r="C28" s="50">
        <v>45879</v>
      </c>
      <c r="D28" s="51">
        <v>0.754</v>
      </c>
      <c r="E28" s="25"/>
      <c r="F28" s="25"/>
      <c r="G28" s="25"/>
      <c r="H28" s="25"/>
      <c r="I28" s="25"/>
    </row>
    <row r="29" spans="2:9" ht="13.8">
      <c r="B29" s="49"/>
      <c r="C29" s="49"/>
      <c r="D29" s="49"/>
      <c r="E29" s="25"/>
      <c r="F29" s="25"/>
      <c r="G29" s="25"/>
      <c r="H29" s="25"/>
      <c r="I29" s="25"/>
    </row>
    <row r="30" spans="2:9" ht="13.8">
      <c r="B30" s="49" t="s">
        <v>64</v>
      </c>
      <c r="C30" s="50">
        <v>45846</v>
      </c>
      <c r="D30" s="51">
        <v>0.73899999999999999</v>
      </c>
      <c r="E30" s="25"/>
      <c r="F30" s="25"/>
      <c r="G30" s="25"/>
      <c r="H30" s="25"/>
      <c r="I30" s="25"/>
    </row>
    <row r="31" spans="2:9" ht="13.8">
      <c r="B31" s="49"/>
      <c r="C31" s="50"/>
      <c r="D31" s="51"/>
      <c r="E31" s="25"/>
      <c r="F31" s="25"/>
      <c r="G31" s="25"/>
      <c r="H31" s="25"/>
      <c r="I31" s="25"/>
    </row>
    <row r="32" spans="2:9" ht="13.8">
      <c r="B32" s="49" t="s">
        <v>63</v>
      </c>
      <c r="C32" s="50">
        <v>45144</v>
      </c>
      <c r="D32" s="51">
        <v>0.72399999999999998</v>
      </c>
      <c r="E32" s="25"/>
      <c r="F32" s="25"/>
      <c r="G32" s="25"/>
      <c r="H32" s="25"/>
      <c r="I32" s="25"/>
    </row>
    <row r="33" spans="2:9" ht="13.8">
      <c r="B33" s="49"/>
      <c r="C33" s="50"/>
      <c r="D33" s="51"/>
      <c r="E33" s="25"/>
      <c r="F33" s="25"/>
      <c r="G33" s="25"/>
      <c r="H33" s="25"/>
      <c r="I33" s="25"/>
    </row>
    <row r="34" spans="2:9" ht="13.8">
      <c r="B34" s="49">
        <v>2009</v>
      </c>
      <c r="C34" s="50">
        <v>47459</v>
      </c>
      <c r="D34" s="51">
        <v>0.746</v>
      </c>
      <c r="E34" s="25"/>
      <c r="F34" s="25"/>
      <c r="G34" s="25"/>
      <c r="H34" s="25"/>
      <c r="I34" s="25"/>
    </row>
    <row r="35" spans="2:9" ht="13.8">
      <c r="B35" s="49"/>
      <c r="C35" s="50"/>
      <c r="D35" s="51"/>
      <c r="E35" s="25"/>
      <c r="F35" s="25"/>
      <c r="G35" s="25"/>
      <c r="H35" s="25"/>
      <c r="I35" s="25"/>
    </row>
    <row r="36" spans="2:9" ht="13.8">
      <c r="B36" s="49">
        <v>2008</v>
      </c>
      <c r="C36" s="50">
        <v>46291</v>
      </c>
      <c r="D36" s="51">
        <v>0.73899999999999999</v>
      </c>
      <c r="E36" s="25"/>
      <c r="F36" s="25"/>
      <c r="G36" s="25"/>
      <c r="H36" s="25"/>
      <c r="I36" s="25"/>
    </row>
    <row r="37" spans="2:9" ht="13.8">
      <c r="B37" s="49"/>
      <c r="C37" s="52"/>
      <c r="D37" s="52"/>
      <c r="E37" s="25"/>
      <c r="F37" s="25"/>
      <c r="G37" s="25"/>
      <c r="H37" s="25"/>
      <c r="I37" s="25"/>
    </row>
    <row r="38" spans="2:9" ht="13.8">
      <c r="B38" s="49">
        <v>2007</v>
      </c>
      <c r="C38" s="50">
        <v>45628</v>
      </c>
      <c r="D38" s="51">
        <v>0.75</v>
      </c>
      <c r="E38" s="25"/>
      <c r="F38" s="25"/>
      <c r="G38" s="25"/>
      <c r="H38" s="25"/>
      <c r="I38" s="25"/>
    </row>
    <row r="39" spans="2:9" ht="13.8">
      <c r="B39" s="49"/>
      <c r="C39" s="52"/>
      <c r="D39" s="52"/>
      <c r="E39" s="25"/>
      <c r="F39" s="25"/>
      <c r="G39" s="25"/>
      <c r="H39" s="25"/>
      <c r="I39" s="25"/>
    </row>
    <row r="40" spans="2:9" ht="13.8">
      <c r="B40" s="49">
        <v>2006</v>
      </c>
      <c r="C40" s="50">
        <v>44424</v>
      </c>
      <c r="D40" s="51">
        <v>0.74099999999999999</v>
      </c>
      <c r="E40" s="25"/>
      <c r="F40" s="25"/>
      <c r="G40" s="25"/>
      <c r="H40" s="25"/>
      <c r="I40" s="25"/>
    </row>
    <row r="41" spans="2:9" ht="13.8">
      <c r="B41" s="49"/>
      <c r="C41" s="52"/>
      <c r="D41" s="52"/>
      <c r="E41" s="25"/>
      <c r="F41" s="25"/>
      <c r="G41" s="25"/>
      <c r="H41" s="25"/>
      <c r="I41" s="25"/>
    </row>
    <row r="42" spans="2:9" ht="13.8">
      <c r="B42" s="49">
        <v>2005</v>
      </c>
      <c r="C42" s="50">
        <v>44532</v>
      </c>
      <c r="D42" s="51">
        <v>0.80100000000000005</v>
      </c>
      <c r="E42" s="25"/>
      <c r="F42" s="25"/>
      <c r="G42" s="25"/>
      <c r="H42" s="25"/>
      <c r="I42" s="25"/>
    </row>
    <row r="43" spans="2:9" ht="13.8">
      <c r="B43" s="49"/>
      <c r="C43" s="52"/>
      <c r="D43" s="52"/>
      <c r="E43" s="25"/>
      <c r="F43" s="25"/>
      <c r="G43" s="25"/>
    </row>
    <row r="44" spans="2:9" ht="13.8">
      <c r="B44" s="49">
        <v>2004</v>
      </c>
      <c r="C44" s="50">
        <v>44773</v>
      </c>
      <c r="D44" s="51">
        <v>0.82499999999999996</v>
      </c>
      <c r="E44" s="25"/>
      <c r="F44" s="25"/>
      <c r="G44" s="25"/>
    </row>
    <row r="45" spans="2:9" ht="13.8">
      <c r="B45" s="49"/>
      <c r="C45" s="49"/>
      <c r="D45" s="53"/>
    </row>
    <row r="46" spans="2:9" ht="13.8">
      <c r="B46" s="49">
        <v>2003</v>
      </c>
      <c r="C46" s="50">
        <v>42379</v>
      </c>
      <c r="D46" s="51">
        <v>0.83599999999999997</v>
      </c>
    </row>
    <row r="47" spans="2:9" ht="13.8">
      <c r="B47" s="49"/>
      <c r="C47" s="50"/>
      <c r="D47" s="51"/>
    </row>
    <row r="48" spans="2:9" ht="13.8">
      <c r="B48" s="49">
        <v>2002</v>
      </c>
      <c r="C48" s="50">
        <v>40760</v>
      </c>
      <c r="D48" s="51">
        <v>0.81799999999999995</v>
      </c>
    </row>
    <row r="49" spans="1:10" ht="13.8">
      <c r="B49" s="49"/>
      <c r="C49" s="50"/>
      <c r="D49" s="51"/>
    </row>
    <row r="50" spans="1:10" ht="13.8">
      <c r="B50" s="49">
        <v>2001</v>
      </c>
      <c r="C50" s="50">
        <v>39241</v>
      </c>
      <c r="D50" s="51">
        <v>0.80500000000000005</v>
      </c>
    </row>
    <row r="51" spans="1:10" ht="13.8">
      <c r="B51" s="49"/>
      <c r="C51" s="50"/>
      <c r="D51" s="51"/>
      <c r="H51" s="16"/>
      <c r="I51" s="16"/>
      <c r="J51" s="16"/>
    </row>
    <row r="52" spans="1:10" ht="13.8">
      <c r="B52" s="49">
        <v>2000</v>
      </c>
      <c r="C52" s="50">
        <v>38924</v>
      </c>
      <c r="D52" s="51">
        <v>0.80900000000000005</v>
      </c>
      <c r="H52" s="16"/>
      <c r="I52" s="16"/>
      <c r="J52" s="16"/>
    </row>
    <row r="53" spans="1:10" ht="13.2" customHeight="1">
      <c r="C53" s="26"/>
      <c r="D53" s="26"/>
      <c r="E53" s="16"/>
      <c r="F53" s="16"/>
      <c r="G53" s="16"/>
      <c r="H53" s="16"/>
      <c r="I53" s="16"/>
      <c r="J53" s="16"/>
    </row>
    <row r="54" spans="1:10">
      <c r="A54" s="65" t="s">
        <v>65</v>
      </c>
      <c r="B54" s="65"/>
      <c r="C54" s="65"/>
      <c r="D54" s="65"/>
      <c r="E54" s="65"/>
      <c r="F54" s="16"/>
      <c r="G54" s="16"/>
    </row>
    <row r="55" spans="1:10">
      <c r="A55" s="57" t="s">
        <v>86</v>
      </c>
      <c r="B55" s="57"/>
      <c r="C55" s="57"/>
      <c r="D55" s="57"/>
      <c r="E55" s="57"/>
      <c r="F55" s="37"/>
      <c r="G55" s="37"/>
    </row>
    <row r="56" spans="1:10">
      <c r="A56" s="57"/>
      <c r="B56" s="57"/>
      <c r="C56" s="57"/>
      <c r="D56" s="57"/>
      <c r="E56" s="57"/>
      <c r="F56" s="37"/>
      <c r="G56" s="37"/>
    </row>
    <row r="57" spans="1:10">
      <c r="A57" s="57"/>
      <c r="B57" s="57"/>
      <c r="C57" s="57"/>
      <c r="D57" s="57"/>
      <c r="E57" s="57"/>
      <c r="F57" s="36"/>
      <c r="G57" s="36"/>
    </row>
    <row r="58" spans="1:10">
      <c r="A58" s="57"/>
      <c r="B58" s="57"/>
      <c r="C58" s="57"/>
      <c r="D58" s="57"/>
      <c r="E58" s="57"/>
      <c r="F58" s="36"/>
      <c r="G58" s="36"/>
    </row>
    <row r="59" spans="1:10">
      <c r="A59" s="57"/>
      <c r="B59" s="57"/>
      <c r="C59" s="57"/>
      <c r="D59" s="57"/>
      <c r="E59" s="57"/>
      <c r="F59" s="36"/>
      <c r="G59" s="36"/>
    </row>
    <row r="60" spans="1:10">
      <c r="A60" s="57"/>
      <c r="B60" s="57"/>
      <c r="C60" s="57"/>
      <c r="D60" s="57"/>
      <c r="E60" s="57"/>
      <c r="F60" s="36"/>
      <c r="G60" s="36"/>
      <c r="H60" s="26"/>
    </row>
    <row r="61" spans="1:10">
      <c r="A61" s="65" t="s">
        <v>45</v>
      </c>
      <c r="B61" s="65"/>
      <c r="C61" s="65"/>
      <c r="D61" s="65"/>
      <c r="E61" s="65"/>
      <c r="F61" s="16"/>
      <c r="G61" s="16"/>
    </row>
    <row r="62" spans="1:10">
      <c r="A62" s="55" t="s">
        <v>93</v>
      </c>
      <c r="B62" s="55"/>
      <c r="C62" s="55"/>
      <c r="D62" s="55"/>
      <c r="E62" s="55"/>
      <c r="F62" s="16"/>
    </row>
    <row r="63" spans="1:10">
      <c r="A63" s="58" t="s">
        <v>34</v>
      </c>
      <c r="B63" s="58"/>
      <c r="C63" s="58"/>
      <c r="D63" s="58"/>
      <c r="E63" s="58"/>
    </row>
    <row r="64" spans="1:10">
      <c r="F64" s="26"/>
      <c r="G64" s="26"/>
    </row>
  </sheetData>
  <mergeCells count="8">
    <mergeCell ref="A55:E60"/>
    <mergeCell ref="A62:E62"/>
    <mergeCell ref="A63:E63"/>
    <mergeCell ref="A1:E1"/>
    <mergeCell ref="A3:E3"/>
    <mergeCell ref="A54:E54"/>
    <mergeCell ref="A61:E61"/>
    <mergeCell ref="A2:E2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Workbook Contents</vt:lpstr>
      <vt:lpstr>Graduation Rates</vt:lpstr>
      <vt:lpstr>Graduation Rates (Historic)</vt:lpstr>
      <vt:lpstr>'Graduation Rates'!Print_Area</vt:lpstr>
      <vt:lpstr>'Graduation Rates (Historic)'!Print_Area</vt:lpstr>
      <vt:lpstr>'Workbook Contents'!Print_Area</vt:lpstr>
      <vt:lpstr>'Graduation Rates'!Print_Titles</vt:lpstr>
      <vt:lpstr>'Graduation Rates'!TABLE</vt:lpstr>
    </vt:vector>
  </TitlesOfParts>
  <Company>Development Research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Silverstein</dc:creator>
  <cp:lastModifiedBy>Connor Hayes</cp:lastModifiedBy>
  <cp:lastPrinted>2012-02-14T16:12:20Z</cp:lastPrinted>
  <dcterms:created xsi:type="dcterms:W3CDTF">2004-11-07T01:11:49Z</dcterms:created>
  <dcterms:modified xsi:type="dcterms:W3CDTF">2023-03-03T17:30:11Z</dcterms:modified>
</cp:coreProperties>
</file>