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MDEDC_Web Site_2020\Mile High Advantages\Innovation\Entrepreneurism\"/>
    </mc:Choice>
  </mc:AlternateContent>
  <xr:revisionPtr revIDLastSave="0" documentId="13_ncr:1_{2E0198E7-A98A-41D9-B195-43285C88E84F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Self-Employment Share" sheetId="2" r:id="rId1"/>
  </sheets>
  <definedNames>
    <definedName name="_xlnm._FilterDatabase" localSheetId="0" hidden="1">'Self-Employment Share'!$A$5:$G$5</definedName>
    <definedName name="_xlnm.Print_Area" localSheetId="0">'Self-Employment Share'!$A$1:$G$52</definedName>
    <definedName name="_xlnm.Print_Titles" localSheetId="0">'Self-Employment Share'!$1:$4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6" i="2" l="1"/>
  <c r="F45" i="2"/>
  <c r="F36" i="2"/>
  <c r="F37" i="2"/>
  <c r="F38" i="2"/>
  <c r="F39" i="2"/>
  <c r="F40" i="2"/>
  <c r="G40" i="2" s="1"/>
  <c r="F41" i="2"/>
  <c r="G36" i="2" s="1"/>
  <c r="F35" i="2"/>
  <c r="G38" i="2" l="1"/>
  <c r="G37" i="2"/>
  <c r="G39" i="2"/>
  <c r="G35" i="2"/>
  <c r="G41" i="2"/>
  <c r="F26" i="2"/>
  <c r="F22" i="2"/>
  <c r="F24" i="2"/>
  <c r="F25" i="2"/>
  <c r="F10" i="2"/>
  <c r="F23" i="2"/>
  <c r="F9" i="2"/>
  <c r="F8" i="2"/>
  <c r="F11" i="2"/>
  <c r="F6" i="2"/>
  <c r="F30" i="2"/>
  <c r="F12" i="2"/>
  <c r="F17" i="2"/>
  <c r="F27" i="2"/>
  <c r="F20" i="2"/>
  <c r="F21" i="2"/>
  <c r="G21" i="2" s="1"/>
  <c r="F14" i="2"/>
  <c r="F13" i="2"/>
  <c r="F18" i="2"/>
  <c r="F15" i="2"/>
  <c r="F28" i="2"/>
  <c r="F29" i="2"/>
  <c r="F16" i="2"/>
  <c r="F19" i="2"/>
  <c r="G19" i="2" s="1"/>
  <c r="F7" i="2"/>
  <c r="G45" i="2"/>
  <c r="G46" i="2"/>
  <c r="G8" i="2" l="1"/>
  <c r="G16" i="2"/>
  <c r="G20" i="2"/>
  <c r="G9" i="2"/>
  <c r="G27" i="2"/>
  <c r="G28" i="2"/>
  <c r="G17" i="2"/>
  <c r="G10" i="2"/>
  <c r="G23" i="2"/>
  <c r="G15" i="2"/>
  <c r="G12" i="2"/>
  <c r="G25" i="2"/>
  <c r="G30" i="2"/>
  <c r="G24" i="2"/>
  <c r="G18" i="2"/>
  <c r="G13" i="2"/>
  <c r="G6" i="2"/>
  <c r="G22" i="2"/>
  <c r="G29" i="2"/>
  <c r="G7" i="2"/>
  <c r="G14" i="2"/>
  <c r="G11" i="2"/>
  <c r="G26" i="2"/>
</calcChain>
</file>

<file path=xl/sharedStrings.xml><?xml version="1.0" encoding="utf-8"?>
<sst xmlns="http://schemas.openxmlformats.org/spreadsheetml/2006/main" count="60" uniqueCount="50">
  <si>
    <t>Metro Denver EDC</t>
  </si>
  <si>
    <t>Share of Self-Employment to Total Employment</t>
  </si>
  <si>
    <t>25 Largest Metropolitan Areas</t>
  </si>
  <si>
    <t>Total Employment</t>
  </si>
  <si>
    <t>Wage &amp; Salary Employment</t>
  </si>
  <si>
    <t>Self-Employment</t>
  </si>
  <si>
    <t>Self-Employment Concentration</t>
  </si>
  <si>
    <t>Self-Employment  Rank</t>
  </si>
  <si>
    <t xml:space="preserve">Metro Denver Counties </t>
  </si>
  <si>
    <t>Arapahoe</t>
  </si>
  <si>
    <t>Adams</t>
  </si>
  <si>
    <t>Boulder</t>
  </si>
  <si>
    <t>Douglas</t>
  </si>
  <si>
    <t>Broomfield</t>
  </si>
  <si>
    <t>Jefferson</t>
  </si>
  <si>
    <t>Denver</t>
  </si>
  <si>
    <t>Northern Colorado Counties</t>
  </si>
  <si>
    <t>Larimer</t>
  </si>
  <si>
    <t>Weld</t>
  </si>
  <si>
    <t>Metro Denver</t>
  </si>
  <si>
    <t xml:space="preserve">Houston-The Woodlands-Sugar Land, TX </t>
  </si>
  <si>
    <t xml:space="preserve">New York-Newark-Jersey City, NY-NJ-PA </t>
  </si>
  <si>
    <t xml:space="preserve">Baltimore-Columbia-Towson, MD </t>
  </si>
  <si>
    <t>Website: www.bea.gov/regional</t>
  </si>
  <si>
    <t>Miami-Fort Lauderdale-Pompano Beach, FL</t>
  </si>
  <si>
    <t>Los Angeles-Long Beach-Anaheim, CA</t>
  </si>
  <si>
    <t>Atlanta-Sandy Springs-Alpharetta, GA</t>
  </si>
  <si>
    <t>Dallas-Fort Worth-Arlington, TX</t>
  </si>
  <si>
    <t>San Antonio-New Braunfels, TX</t>
  </si>
  <si>
    <t>Riverside-San Bernardino-Ontario, CA</t>
  </si>
  <si>
    <t xml:space="preserve">San Francisco-Oakland-Berkeley, CA </t>
  </si>
  <si>
    <t>Tampa-St. Petersburg-Clearwater, FL</t>
  </si>
  <si>
    <t>San Diego-Chula Vista-Carlsbad, CA</t>
  </si>
  <si>
    <t>Washington-Arlington-Alexandria, DC-VA-MD-WV</t>
  </si>
  <si>
    <t>Phoenix-Mesa-Chandler, AZ</t>
  </si>
  <si>
    <t>Orlando-Kissimmee-Sanford, FL</t>
  </si>
  <si>
    <t>Portland-Vancouver-Hillsboro, OR-WA</t>
  </si>
  <si>
    <t>Boston-Cambridge-Newton, MA-NH</t>
  </si>
  <si>
    <t>Charlotte-Concord-Gastonia, NC-SC</t>
  </si>
  <si>
    <t>Chicago-Naperville-Elgin, IL-IN-WI</t>
  </si>
  <si>
    <t>Philadelphia-Camden-Wilmington, PA-NJ-DE-MD</t>
  </si>
  <si>
    <t>Seattle-Tacoma-Bellevue, WA</t>
  </si>
  <si>
    <t>St. Louis, MO-IL</t>
  </si>
  <si>
    <t>Minneapolis-St. Paul-Bloomington, MN-WI</t>
  </si>
  <si>
    <t>Detroit-Warren-Dearborn, MI</t>
  </si>
  <si>
    <t>(Sorted by 2019 Self-Employment Concentration)</t>
  </si>
  <si>
    <t>25 Largest* Metropolitan Areas, 2020</t>
  </si>
  <si>
    <t>Revised May 2021</t>
  </si>
  <si>
    <t>Source: U.S. Bureau of Economic Analysis, 2019 "Personal Income and Employment by Major Component."</t>
  </si>
  <si>
    <t>*Largest MSAs based on 2020 population estimates from the U.S. Census Bureau.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</si>
</sst>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&quot;$&quot;#,##0"/>
  </numFmts>
  <fonts count="16" x14ac:knownFonts="1">
    <font>
      <sz val="10"/>
      <name val="Arial"/>
    </font>
    <font>
      <sz val="10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i/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sz val="11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3" fillId="0" borderId="0"/>
    <xf numFmtId="0" fontId="12" fillId="0" borderId="0"/>
    <xf numFmtId="9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0" xfId="0" applyAlignment="1">
      <alignment horizontal="center" wrapText="1"/>
    </xf>
    <xf numFmtId="0" fontId="4" fillId="0" borderId="0" xfId="0" applyFont="1" applyAlignment="1">
      <alignment horizontal="center"/>
    </xf>
    <xf numFmtId="0" fontId="4" fillId="0" borderId="0" xfId="0" applyFont="1" applyAlignment="1"/>
    <xf numFmtId="0" fontId="5" fillId="0" borderId="0" xfId="0" applyFont="1"/>
    <xf numFmtId="0" fontId="7" fillId="0" borderId="1" xfId="0" applyFont="1" applyFill="1" applyBorder="1" applyAlignment="1">
      <alignment horizontal="left" wrapText="1"/>
    </xf>
    <xf numFmtId="0" fontId="7" fillId="0" borderId="1" xfId="0" applyFont="1" applyFill="1" applyBorder="1" applyAlignment="1">
      <alignment horizontal="center" wrapText="1"/>
    </xf>
    <xf numFmtId="0" fontId="7" fillId="0" borderId="0" xfId="0" applyFont="1" applyFill="1" applyBorder="1" applyAlignment="1">
      <alignment horizontal="center" wrapText="1"/>
    </xf>
    <xf numFmtId="0" fontId="9" fillId="0" borderId="0" xfId="0" applyFont="1" applyFill="1"/>
    <xf numFmtId="0" fontId="9" fillId="0" borderId="0" xfId="0" applyFont="1"/>
    <xf numFmtId="0" fontId="8" fillId="0" borderId="0" xfId="0" applyFont="1" applyFill="1" applyAlignment="1">
      <alignment horizontal="left" wrapText="1"/>
    </xf>
    <xf numFmtId="0" fontId="8" fillId="0" borderId="0" xfId="0" applyFont="1" applyFill="1" applyAlignment="1">
      <alignment horizontal="center" wrapText="1"/>
    </xf>
    <xf numFmtId="165" fontId="8" fillId="0" borderId="0" xfId="4" applyNumberFormat="1" applyFont="1" applyFill="1" applyAlignment="1">
      <alignment wrapText="1"/>
    </xf>
    <xf numFmtId="166" fontId="9" fillId="0" borderId="0" xfId="0" applyNumberFormat="1" applyFont="1" applyAlignment="1">
      <alignment horizontal="right"/>
    </xf>
    <xf numFmtId="0" fontId="10" fillId="0" borderId="0" xfId="0" applyFont="1" applyFill="1"/>
    <xf numFmtId="3" fontId="9" fillId="0" borderId="0" xfId="0" applyNumberFormat="1" applyFont="1" applyFill="1"/>
    <xf numFmtId="0" fontId="7" fillId="0" borderId="0" xfId="0" applyFont="1" applyFill="1" applyBorder="1" applyAlignment="1">
      <alignment horizontal="left" wrapText="1"/>
    </xf>
    <xf numFmtId="3" fontId="11" fillId="0" borderId="0" xfId="0" applyNumberFormat="1" applyFont="1" applyFill="1"/>
    <xf numFmtId="0" fontId="8" fillId="0" borderId="0" xfId="3" applyFont="1" applyFill="1" applyBorder="1" applyAlignment="1">
      <alignment wrapText="1"/>
    </xf>
    <xf numFmtId="164" fontId="8" fillId="0" borderId="0" xfId="1" applyNumberFormat="1" applyFont="1" applyFill="1" applyBorder="1" applyAlignment="1">
      <alignment horizontal="right" wrapText="1"/>
    </xf>
    <xf numFmtId="3" fontId="4" fillId="0" borderId="0" xfId="0" applyNumberFormat="1" applyFont="1" applyFill="1" applyAlignment="1">
      <alignment horizontal="right"/>
    </xf>
    <xf numFmtId="0" fontId="9" fillId="0" borderId="0" xfId="0" applyFont="1" applyFill="1" applyBorder="1" applyAlignment="1">
      <alignment horizontal="center"/>
    </xf>
    <xf numFmtId="0" fontId="5" fillId="0" borderId="0" xfId="0" applyFont="1" applyFill="1"/>
    <xf numFmtId="164" fontId="14" fillId="0" borderId="0" xfId="1" applyNumberFormat="1" applyFont="1" applyFill="1" applyBorder="1"/>
    <xf numFmtId="3" fontId="9" fillId="0" borderId="0" xfId="0" applyNumberFormat="1" applyFont="1" applyFill="1" applyAlignment="1">
      <alignment horizontal="right"/>
    </xf>
    <xf numFmtId="165" fontId="14" fillId="0" borderId="0" xfId="4" applyNumberFormat="1" applyFont="1" applyFill="1"/>
    <xf numFmtId="0" fontId="14" fillId="0" borderId="0" xfId="2" applyFont="1" applyFill="1"/>
    <xf numFmtId="164" fontId="7" fillId="0" borderId="0" xfId="1" applyNumberFormat="1" applyFont="1" applyFill="1" applyBorder="1" applyAlignment="1">
      <alignment horizontal="right" wrapText="1"/>
    </xf>
    <xf numFmtId="164" fontId="15" fillId="0" borderId="0" xfId="1" applyNumberFormat="1" applyFont="1" applyFill="1" applyBorder="1"/>
    <xf numFmtId="166" fontId="9" fillId="0" borderId="0" xfId="0" applyNumberFormat="1" applyFont="1" applyFill="1" applyAlignment="1">
      <alignment horizontal="right"/>
    </xf>
    <xf numFmtId="165" fontId="5" fillId="0" borderId="0" xfId="4" applyNumberFormat="1" applyFont="1" applyFill="1"/>
    <xf numFmtId="164" fontId="5" fillId="0" borderId="0" xfId="1" applyNumberFormat="1" applyFont="1" applyFill="1"/>
    <xf numFmtId="0" fontId="9" fillId="0" borderId="0" xfId="0" applyFont="1" applyFill="1" applyBorder="1" applyAlignment="1">
      <alignment horizontal="right"/>
    </xf>
    <xf numFmtId="0" fontId="11" fillId="0" borderId="0" xfId="0" applyFont="1" applyFill="1" applyBorder="1" applyAlignment="1">
      <alignment horizontal="center"/>
    </xf>
    <xf numFmtId="164" fontId="0" fillId="0" borderId="0" xfId="0" applyNumberFormat="1"/>
    <xf numFmtId="165" fontId="0" fillId="0" borderId="0" xfId="4" applyNumberFormat="1" applyFont="1"/>
    <xf numFmtId="165" fontId="0" fillId="0" borderId="0" xfId="0" applyNumberFormat="1"/>
    <xf numFmtId="165" fontId="5" fillId="0" borderId="0" xfId="0" applyNumberFormat="1" applyFont="1" applyFill="1"/>
    <xf numFmtId="164" fontId="0" fillId="0" borderId="0" xfId="1" applyNumberFormat="1" applyFont="1"/>
    <xf numFmtId="0" fontId="1" fillId="0" borderId="0" xfId="0" applyFont="1"/>
    <xf numFmtId="0" fontId="4" fillId="0" borderId="0" xfId="0" applyFont="1"/>
    <xf numFmtId="164" fontId="5" fillId="0" borderId="0" xfId="0" applyNumberFormat="1" applyFont="1" applyFill="1"/>
    <xf numFmtId="165" fontId="1" fillId="0" borderId="0" xfId="4" applyNumberFormat="1" applyFont="1" applyFill="1"/>
    <xf numFmtId="165" fontId="4" fillId="0" borderId="0" xfId="4" applyNumberFormat="1" applyFont="1" applyFill="1"/>
    <xf numFmtId="0" fontId="15" fillId="0" borderId="0" xfId="2" applyFont="1" applyFill="1"/>
    <xf numFmtId="43" fontId="0" fillId="0" borderId="0" xfId="1" applyFont="1"/>
    <xf numFmtId="0" fontId="2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3" fillId="0" borderId="0" xfId="0" applyFont="1" applyFill="1" applyAlignment="1">
      <alignment horizontal="center"/>
    </xf>
    <xf numFmtId="0" fontId="6" fillId="0" borderId="0" xfId="0" applyFont="1" applyFill="1" applyAlignment="1">
      <alignment horizontal="left"/>
    </xf>
  </cellXfs>
  <cellStyles count="5">
    <cellStyle name="Comma" xfId="1" builtinId="3"/>
    <cellStyle name="Normal" xfId="0" builtinId="0"/>
    <cellStyle name="Normal 2" xfId="2" xr:uid="{00000000-0005-0000-0000-000002000000}"/>
    <cellStyle name="Normal_Sheet1" xfId="3" xr:uid="{00000000-0005-0000-0000-000003000000}"/>
    <cellStyle name="Percent" xfId="4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1447800</xdr:colOff>
      <xdr:row>4</xdr:row>
      <xdr:rowOff>38100</xdr:rowOff>
    </xdr:to>
    <xdr:grpSp>
      <xdr:nvGrpSpPr>
        <xdr:cNvPr id="3" name="Group 2">
          <a:extLst>
            <a:ext uri="{FF2B5EF4-FFF2-40B4-BE49-F238E27FC236}">
              <a16:creationId xmlns:a16="http://schemas.microsoft.com/office/drawing/2014/main" id="{D3524FF0-C24D-4268-B092-98F6447BC1FE}"/>
            </a:ext>
          </a:extLst>
        </xdr:cNvPr>
        <xdr:cNvGrpSpPr/>
      </xdr:nvGrpSpPr>
      <xdr:grpSpPr>
        <a:xfrm>
          <a:off x="0" y="0"/>
          <a:ext cx="1447800" cy="866775"/>
          <a:chOff x="7703820" y="784860"/>
          <a:chExt cx="1915241" cy="1099137"/>
        </a:xfrm>
      </xdr:grpSpPr>
      <xdr:sp macro="" textlink="">
        <xdr:nvSpPr>
          <xdr:cNvPr id="4" name="Rectangle 3">
            <a:extLst>
              <a:ext uri="{FF2B5EF4-FFF2-40B4-BE49-F238E27FC236}">
                <a16:creationId xmlns:a16="http://schemas.microsoft.com/office/drawing/2014/main" id="{8B9AEC42-C651-4CFC-B932-E733750A4DAA}"/>
              </a:ext>
            </a:extLst>
          </xdr:cNvPr>
          <xdr:cNvSpPr/>
        </xdr:nvSpPr>
        <xdr:spPr bwMode="auto">
          <a:xfrm>
            <a:off x="7703820" y="784860"/>
            <a:ext cx="1851660" cy="1051560"/>
          </a:xfrm>
          <a:prstGeom prst="rect">
            <a:avLst/>
          </a:prstGeom>
          <a:solidFill>
            <a:sysClr val="window" lastClr="FFFFFF"/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wrap="square" lIns="18288" tIns="0" rIns="0" bIns="0" rtlCol="0" anchor="ctr" upright="1"/>
          <a:lstStyle/>
          <a:p>
            <a:pPr algn="l"/>
            <a:endParaRPr lang="en-US" sz="1100"/>
          </a:p>
        </xdr:txBody>
      </xdr:sp>
      <xdr:pic>
        <xdr:nvPicPr>
          <xdr:cNvPr id="5" name="Picture 4">
            <a:extLst>
              <a:ext uri="{FF2B5EF4-FFF2-40B4-BE49-F238E27FC236}">
                <a16:creationId xmlns:a16="http://schemas.microsoft.com/office/drawing/2014/main" id="{2EA0674D-5FAB-4E6D-B882-F62B1E6ED66E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7721681" y="870848"/>
            <a:ext cx="1897380" cy="1013149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52"/>
  <sheetViews>
    <sheetView tabSelected="1" zoomScaleNormal="100" workbookViewId="0">
      <pane ySplit="5" topLeftCell="A6" activePane="bottomLeft" state="frozen"/>
      <selection pane="bottomLeft" sqref="A1:G1"/>
    </sheetView>
  </sheetViews>
  <sheetFormatPr defaultRowHeight="12.75" x14ac:dyDescent="0.2"/>
  <cols>
    <col min="1" max="1" width="47.85546875" customWidth="1"/>
    <col min="2" max="4" width="12.140625" customWidth="1"/>
    <col min="5" max="5" width="2" customWidth="1"/>
    <col min="6" max="7" width="13.7109375" customWidth="1"/>
    <col min="8" max="9" width="12.140625" customWidth="1"/>
    <col min="10" max="10" width="1.5703125" customWidth="1"/>
    <col min="11" max="11" width="11.28515625" bestFit="1" customWidth="1"/>
  </cols>
  <sheetData>
    <row r="1" spans="1:21" s="1" customFormat="1" ht="20.25" x14ac:dyDescent="0.3">
      <c r="A1" s="46" t="s">
        <v>1</v>
      </c>
      <c r="B1" s="46"/>
      <c r="C1" s="46"/>
      <c r="D1" s="46"/>
      <c r="E1" s="46"/>
      <c r="F1" s="46"/>
      <c r="G1" s="46"/>
    </row>
    <row r="2" spans="1:21" ht="15" customHeight="1" x14ac:dyDescent="0.25">
      <c r="A2" s="51" t="s">
        <v>46</v>
      </c>
      <c r="B2" s="51"/>
      <c r="C2" s="51"/>
      <c r="D2" s="51"/>
      <c r="E2" s="51"/>
      <c r="F2" s="51"/>
      <c r="G2" s="51"/>
    </row>
    <row r="3" spans="1:21" ht="15" customHeight="1" x14ac:dyDescent="0.2">
      <c r="A3" s="47" t="s">
        <v>45</v>
      </c>
      <c r="B3" s="47"/>
      <c r="C3" s="47"/>
      <c r="D3" s="47"/>
      <c r="E3" s="47"/>
      <c r="F3" s="47"/>
      <c r="G3" s="47"/>
    </row>
    <row r="4" spans="1:21" ht="15" customHeight="1" x14ac:dyDescent="0.2">
      <c r="A4" s="2"/>
      <c r="B4" s="2"/>
      <c r="C4" s="2"/>
      <c r="D4" s="2"/>
      <c r="E4" s="2"/>
      <c r="F4" s="3"/>
      <c r="G4" s="3"/>
    </row>
    <row r="5" spans="1:21" s="4" customFormat="1" ht="39" customHeight="1" x14ac:dyDescent="0.2">
      <c r="A5" s="5" t="s">
        <v>2</v>
      </c>
      <c r="B5" s="6" t="s">
        <v>3</v>
      </c>
      <c r="C5" s="6" t="s">
        <v>4</v>
      </c>
      <c r="D5" s="6" t="s">
        <v>5</v>
      </c>
      <c r="E5" s="7"/>
      <c r="F5" s="6" t="s">
        <v>6</v>
      </c>
      <c r="G5" s="6" t="s">
        <v>7</v>
      </c>
      <c r="K5"/>
      <c r="L5"/>
      <c r="M5"/>
      <c r="N5"/>
      <c r="O5"/>
    </row>
    <row r="6" spans="1:21" s="22" customFormat="1" ht="14.25" x14ac:dyDescent="0.2">
      <c r="A6" s="39" t="s">
        <v>24</v>
      </c>
      <c r="B6" s="19">
        <v>4201387</v>
      </c>
      <c r="C6" s="23">
        <v>2835635</v>
      </c>
      <c r="D6" s="19">
        <v>1365752</v>
      </c>
      <c r="E6" s="24"/>
      <c r="F6" s="42">
        <f>D6/B6</f>
        <v>0.32507169656115947</v>
      </c>
      <c r="G6" s="26">
        <f>RANK(F6,$F$6:$F$30,0)</f>
        <v>1</v>
      </c>
      <c r="I6" s="30"/>
      <c r="K6" s="38"/>
      <c r="L6"/>
      <c r="M6"/>
      <c r="N6" s="34"/>
      <c r="O6" s="45"/>
      <c r="P6" s="45"/>
      <c r="Q6" s="45"/>
      <c r="R6" s="41"/>
      <c r="S6" s="41"/>
      <c r="U6" s="37"/>
    </row>
    <row r="7" spans="1:21" s="22" customFormat="1" ht="15" customHeight="1" x14ac:dyDescent="0.2">
      <c r="A7" s="39" t="s">
        <v>26</v>
      </c>
      <c r="B7" s="19">
        <v>3976488</v>
      </c>
      <c r="C7" s="23">
        <v>2910997</v>
      </c>
      <c r="D7" s="19">
        <v>1065491</v>
      </c>
      <c r="E7" s="24"/>
      <c r="F7" s="42">
        <f>D7/B7</f>
        <v>0.26794774685601969</v>
      </c>
      <c r="G7" s="26">
        <f>RANK(F7,$F$6:$F$30,0)</f>
        <v>2</v>
      </c>
      <c r="I7" s="30"/>
      <c r="K7" s="38"/>
      <c r="L7" s="36"/>
      <c r="M7"/>
      <c r="N7" s="34"/>
      <c r="O7" s="45"/>
      <c r="P7" s="45"/>
      <c r="Q7" s="45"/>
      <c r="R7" s="41"/>
      <c r="S7" s="41"/>
      <c r="U7" s="37"/>
    </row>
    <row r="8" spans="1:21" s="22" customFormat="1" ht="15" customHeight="1" x14ac:dyDescent="0.2">
      <c r="A8" s="39" t="s">
        <v>25</v>
      </c>
      <c r="B8" s="19">
        <v>9027619</v>
      </c>
      <c r="C8" s="23">
        <v>6624450</v>
      </c>
      <c r="D8" s="19">
        <v>2403169</v>
      </c>
      <c r="E8" s="24"/>
      <c r="F8" s="42">
        <f>D8/B8</f>
        <v>0.26620186341492702</v>
      </c>
      <c r="G8" s="26">
        <f>RANK(F8,$F$6:$F$30,0)</f>
        <v>3</v>
      </c>
      <c r="I8" s="30"/>
      <c r="K8" s="38"/>
      <c r="L8"/>
      <c r="M8"/>
      <c r="N8" s="34"/>
      <c r="O8" s="45"/>
      <c r="P8" s="45"/>
      <c r="Q8" s="45"/>
      <c r="R8" s="41"/>
      <c r="S8" s="41"/>
      <c r="U8" s="37"/>
    </row>
    <row r="9" spans="1:21" s="22" customFormat="1" ht="15" customHeight="1" x14ac:dyDescent="0.2">
      <c r="A9" s="39" t="s">
        <v>20</v>
      </c>
      <c r="B9" s="19">
        <v>4401003</v>
      </c>
      <c r="C9" s="23">
        <v>3246419</v>
      </c>
      <c r="D9" s="19">
        <v>1154584</v>
      </c>
      <c r="E9" s="20"/>
      <c r="F9" s="42">
        <f>D9/B9</f>
        <v>0.26234565166167806</v>
      </c>
      <c r="G9" s="26">
        <f>RANK(F9,$F$6:$F$30,0)</f>
        <v>4</v>
      </c>
      <c r="I9" s="30"/>
      <c r="K9" s="38"/>
      <c r="L9"/>
      <c r="M9"/>
      <c r="N9" s="34"/>
      <c r="O9" s="45"/>
      <c r="P9" s="45"/>
      <c r="Q9" s="45"/>
      <c r="R9" s="41"/>
      <c r="S9" s="41"/>
      <c r="U9" s="37"/>
    </row>
    <row r="10" spans="1:21" s="22" customFormat="1" ht="15" customHeight="1" x14ac:dyDescent="0.2">
      <c r="A10" s="39" t="s">
        <v>27</v>
      </c>
      <c r="B10" s="19">
        <v>5226844</v>
      </c>
      <c r="C10" s="23">
        <v>3860616</v>
      </c>
      <c r="D10" s="19">
        <v>1366228</v>
      </c>
      <c r="E10" s="24"/>
      <c r="F10" s="42">
        <f>D10/B10</f>
        <v>0.26138679478476878</v>
      </c>
      <c r="G10" s="26">
        <f>RANK(F10,$F$6:$F$30,0)</f>
        <v>5</v>
      </c>
      <c r="I10" s="30"/>
      <c r="K10" s="38"/>
      <c r="L10"/>
      <c r="M10"/>
      <c r="O10" s="45"/>
      <c r="P10" s="45"/>
      <c r="Q10" s="45"/>
      <c r="U10" s="37"/>
    </row>
    <row r="11" spans="1:21" s="22" customFormat="1" ht="15" customHeight="1" x14ac:dyDescent="0.2">
      <c r="A11" s="40" t="s">
        <v>19</v>
      </c>
      <c r="B11" s="27">
        <v>2142948</v>
      </c>
      <c r="C11" s="28">
        <v>1609226</v>
      </c>
      <c r="D11" s="27">
        <v>533722</v>
      </c>
      <c r="E11" s="20"/>
      <c r="F11" s="43">
        <f>D11/B11</f>
        <v>0.24905970653510959</v>
      </c>
      <c r="G11" s="44">
        <f>RANK(F11,$F$6:$F$30,0)</f>
        <v>6</v>
      </c>
      <c r="I11" s="30"/>
      <c r="K11" s="38"/>
      <c r="L11"/>
      <c r="M11"/>
      <c r="O11" s="45"/>
      <c r="P11" s="45"/>
      <c r="Q11" s="45"/>
      <c r="R11" s="41"/>
      <c r="S11" s="41"/>
      <c r="U11" s="37"/>
    </row>
    <row r="12" spans="1:21" s="22" customFormat="1" ht="15" customHeight="1" x14ac:dyDescent="0.2">
      <c r="A12" s="39" t="s">
        <v>21</v>
      </c>
      <c r="B12" s="19">
        <v>13142753</v>
      </c>
      <c r="C12" s="23">
        <v>9874654</v>
      </c>
      <c r="D12" s="19">
        <v>3268099</v>
      </c>
      <c r="E12" s="24"/>
      <c r="F12" s="42">
        <f>D12/B12</f>
        <v>0.2486616768952441</v>
      </c>
      <c r="G12" s="26">
        <f>RANK(F12,$F$6:$F$30,0)</f>
        <v>7</v>
      </c>
      <c r="I12" s="30"/>
      <c r="K12" s="38"/>
      <c r="L12"/>
      <c r="M12"/>
      <c r="N12" s="34"/>
      <c r="O12" s="45"/>
      <c r="P12" s="45"/>
      <c r="Q12" s="45"/>
      <c r="R12" s="41"/>
      <c r="S12" s="41"/>
      <c r="U12" s="37"/>
    </row>
    <row r="13" spans="1:21" s="22" customFormat="1" ht="15" customHeight="1" x14ac:dyDescent="0.2">
      <c r="A13" s="39" t="s">
        <v>28</v>
      </c>
      <c r="B13" s="19">
        <v>1519276</v>
      </c>
      <c r="C13" s="23">
        <v>1141694</v>
      </c>
      <c r="D13" s="19">
        <v>377582</v>
      </c>
      <c r="E13" s="20"/>
      <c r="F13" s="42">
        <f>D13/B13</f>
        <v>0.248527588140667</v>
      </c>
      <c r="G13" s="26">
        <f>RANK(F13,$F$6:$F$30,0)</f>
        <v>8</v>
      </c>
      <c r="I13" s="30"/>
      <c r="K13" s="38"/>
      <c r="L13"/>
      <c r="M13"/>
      <c r="N13" s="34"/>
      <c r="O13" s="45"/>
      <c r="P13" s="45"/>
      <c r="Q13" s="45"/>
      <c r="R13" s="41"/>
      <c r="S13" s="41"/>
      <c r="U13" s="37"/>
    </row>
    <row r="14" spans="1:21" s="22" customFormat="1" ht="15" customHeight="1" x14ac:dyDescent="0.2">
      <c r="A14" s="39" t="s">
        <v>29</v>
      </c>
      <c r="B14" s="19">
        <v>2186300</v>
      </c>
      <c r="C14" s="23">
        <v>1650088</v>
      </c>
      <c r="D14" s="19">
        <v>536212</v>
      </c>
      <c r="E14" s="24"/>
      <c r="F14" s="42">
        <f>D14/B14</f>
        <v>0.24526002835841376</v>
      </c>
      <c r="G14" s="26">
        <f>RANK(F14,$F$6:$F$30,0)</f>
        <v>9</v>
      </c>
      <c r="I14" s="30"/>
      <c r="K14" s="38"/>
      <c r="L14"/>
      <c r="M14"/>
      <c r="N14" s="34"/>
      <c r="O14" s="45"/>
      <c r="P14" s="45"/>
      <c r="Q14" s="45"/>
      <c r="R14" s="41"/>
      <c r="S14" s="41"/>
      <c r="U14" s="37"/>
    </row>
    <row r="15" spans="1:21" s="22" customFormat="1" ht="15" customHeight="1" x14ac:dyDescent="0.2">
      <c r="A15" s="39" t="s">
        <v>30</v>
      </c>
      <c r="B15" s="19">
        <v>3480410</v>
      </c>
      <c r="C15" s="23">
        <v>2631077</v>
      </c>
      <c r="D15" s="19">
        <v>849333</v>
      </c>
      <c r="E15" s="24"/>
      <c r="F15" s="42">
        <f>D15/B15</f>
        <v>0.2440324559462822</v>
      </c>
      <c r="G15" s="26">
        <f>RANK(F15,$F$6:$F$30,0)</f>
        <v>10</v>
      </c>
      <c r="I15" s="30"/>
      <c r="K15" s="38"/>
      <c r="L15"/>
      <c r="M15"/>
      <c r="N15" s="34"/>
      <c r="O15" s="45"/>
      <c r="P15" s="45"/>
      <c r="Q15" s="45"/>
      <c r="R15" s="41"/>
      <c r="S15" s="41"/>
      <c r="U15" s="37"/>
    </row>
    <row r="16" spans="1:21" s="22" customFormat="1" ht="15" customHeight="1" x14ac:dyDescent="0.2">
      <c r="A16" s="39" t="s">
        <v>31</v>
      </c>
      <c r="B16" s="19">
        <v>1886364</v>
      </c>
      <c r="C16" s="23">
        <v>1427690</v>
      </c>
      <c r="D16" s="19">
        <v>458674</v>
      </c>
      <c r="E16" s="24"/>
      <c r="F16" s="42">
        <f>D16/B16</f>
        <v>0.24315243505495227</v>
      </c>
      <c r="G16" s="26">
        <f>RANK(F16,$F$6:$F$30,0)</f>
        <v>11</v>
      </c>
      <c r="I16" s="30"/>
      <c r="K16" s="38"/>
      <c r="L16"/>
      <c r="M16"/>
      <c r="N16" s="34"/>
      <c r="O16" s="45"/>
      <c r="P16" s="45"/>
      <c r="Q16" s="45"/>
      <c r="R16" s="41"/>
      <c r="S16" s="41"/>
      <c r="U16" s="37"/>
    </row>
    <row r="17" spans="1:21" s="22" customFormat="1" ht="15" customHeight="1" x14ac:dyDescent="0.2">
      <c r="A17" s="39" t="s">
        <v>35</v>
      </c>
      <c r="B17" s="19">
        <v>1776688</v>
      </c>
      <c r="C17" s="23">
        <v>1359510</v>
      </c>
      <c r="D17" s="19">
        <v>417178</v>
      </c>
      <c r="E17" s="24"/>
      <c r="F17" s="42">
        <f>D17/B17</f>
        <v>0.23480656142215178</v>
      </c>
      <c r="G17" s="26">
        <f>RANK(F17,$F$6:$F$30,0)</f>
        <v>12</v>
      </c>
      <c r="I17" s="30"/>
      <c r="K17" s="38"/>
      <c r="L17"/>
      <c r="M17"/>
      <c r="N17" s="34"/>
      <c r="O17" s="45"/>
      <c r="P17" s="45"/>
      <c r="Q17" s="45"/>
      <c r="R17" s="41"/>
      <c r="S17" s="41"/>
      <c r="U17" s="37"/>
    </row>
    <row r="18" spans="1:21" s="22" customFormat="1" ht="15" customHeight="1" x14ac:dyDescent="0.2">
      <c r="A18" s="39" t="s">
        <v>32</v>
      </c>
      <c r="B18" s="19">
        <v>2204327</v>
      </c>
      <c r="C18" s="23">
        <v>1691254</v>
      </c>
      <c r="D18" s="19">
        <v>513073</v>
      </c>
      <c r="E18" s="24"/>
      <c r="F18" s="42">
        <f>D18/B18</f>
        <v>0.23275720888960666</v>
      </c>
      <c r="G18" s="26">
        <f>RANK(F18,$F$6:$F$30,0)</f>
        <v>13</v>
      </c>
      <c r="I18" s="30"/>
      <c r="K18" s="38"/>
      <c r="L18"/>
      <c r="M18"/>
      <c r="N18" s="34"/>
      <c r="O18" s="45"/>
      <c r="P18" s="45"/>
      <c r="Q18" s="45"/>
      <c r="R18" s="41"/>
      <c r="S18" s="41"/>
      <c r="U18" s="37"/>
    </row>
    <row r="19" spans="1:21" s="22" customFormat="1" ht="15" customHeight="1" x14ac:dyDescent="0.2">
      <c r="A19" s="39" t="s">
        <v>33</v>
      </c>
      <c r="B19" s="19">
        <v>4518171</v>
      </c>
      <c r="C19" s="23">
        <v>3482362</v>
      </c>
      <c r="D19" s="19">
        <v>1035809</v>
      </c>
      <c r="E19" s="24"/>
      <c r="F19" s="42">
        <f>D19/B19</f>
        <v>0.22925404992418391</v>
      </c>
      <c r="G19" s="26">
        <f>RANK(F19,$F$6:$F$30,0)</f>
        <v>14</v>
      </c>
      <c r="I19" s="30"/>
      <c r="K19" s="38"/>
      <c r="L19"/>
      <c r="M19"/>
      <c r="N19" s="34"/>
      <c r="O19" s="45"/>
      <c r="P19" s="45"/>
      <c r="Q19" s="45"/>
      <c r="R19" s="41"/>
      <c r="S19" s="41"/>
      <c r="U19" s="37"/>
    </row>
    <row r="20" spans="1:21" s="22" customFormat="1" ht="15" customHeight="1" x14ac:dyDescent="0.2">
      <c r="A20" s="39" t="s">
        <v>34</v>
      </c>
      <c r="B20" s="19">
        <v>2886513</v>
      </c>
      <c r="C20" s="23">
        <v>2234356</v>
      </c>
      <c r="D20" s="19">
        <v>652157</v>
      </c>
      <c r="E20" s="24"/>
      <c r="F20" s="42">
        <f>D20/B20</f>
        <v>0.22593246591995256</v>
      </c>
      <c r="G20" s="26">
        <f>RANK(F20,$F$6:$F$30,0)</f>
        <v>15</v>
      </c>
      <c r="I20" s="30"/>
      <c r="K20" s="38"/>
      <c r="L20"/>
      <c r="M20"/>
      <c r="N20" s="34"/>
      <c r="O20" s="45"/>
      <c r="P20" s="45"/>
      <c r="Q20" s="45"/>
      <c r="R20" s="41"/>
      <c r="S20" s="41"/>
      <c r="U20" s="37"/>
    </row>
    <row r="21" spans="1:21" s="22" customFormat="1" ht="15" customHeight="1" x14ac:dyDescent="0.2">
      <c r="A21" s="39" t="s">
        <v>36</v>
      </c>
      <c r="B21" s="19">
        <v>1642485</v>
      </c>
      <c r="C21" s="23">
        <v>1274035</v>
      </c>
      <c r="D21" s="19">
        <v>368450</v>
      </c>
      <c r="E21" s="24"/>
      <c r="F21" s="42">
        <f>D21/B21</f>
        <v>0.22432472747087492</v>
      </c>
      <c r="G21" s="26">
        <f>RANK(F21,$F$6:$F$30,0)</f>
        <v>16</v>
      </c>
      <c r="I21" s="30"/>
      <c r="K21" s="38"/>
      <c r="L21"/>
      <c r="M21"/>
      <c r="N21" s="34"/>
      <c r="O21" s="45"/>
      <c r="P21" s="45"/>
      <c r="Q21" s="45"/>
      <c r="R21" s="41"/>
      <c r="S21" s="41"/>
      <c r="U21" s="37"/>
    </row>
    <row r="22" spans="1:21" s="22" customFormat="1" ht="15" customHeight="1" x14ac:dyDescent="0.2">
      <c r="A22" s="39" t="s">
        <v>37</v>
      </c>
      <c r="B22" s="19">
        <v>3743187</v>
      </c>
      <c r="C22" s="23">
        <v>2907195</v>
      </c>
      <c r="D22" s="19">
        <v>835992</v>
      </c>
      <c r="E22" s="24"/>
      <c r="F22" s="42">
        <f>D22/B22</f>
        <v>0.22333695858635969</v>
      </c>
      <c r="G22" s="26">
        <f>RANK(F22,$F$6:$F$30,0)</f>
        <v>17</v>
      </c>
      <c r="I22" s="30"/>
      <c r="K22" s="38"/>
      <c r="L22"/>
      <c r="M22"/>
      <c r="N22" s="34"/>
      <c r="O22" s="45"/>
      <c r="P22" s="45"/>
      <c r="Q22" s="45"/>
      <c r="R22" s="41"/>
      <c r="S22" s="41"/>
      <c r="U22" s="37"/>
    </row>
    <row r="23" spans="1:21" s="22" customFormat="1" ht="15" customHeight="1" x14ac:dyDescent="0.2">
      <c r="A23" s="39" t="s">
        <v>44</v>
      </c>
      <c r="B23" s="19">
        <v>2659945</v>
      </c>
      <c r="C23" s="23">
        <v>2078044</v>
      </c>
      <c r="D23" s="19">
        <v>581901</v>
      </c>
      <c r="E23" s="24"/>
      <c r="F23" s="42">
        <f>D23/B23</f>
        <v>0.21876429775803635</v>
      </c>
      <c r="G23" s="26">
        <f>RANK(F23,$F$6:$F$30,0)</f>
        <v>18</v>
      </c>
      <c r="I23" s="30"/>
      <c r="K23" s="38"/>
      <c r="L23"/>
      <c r="M23"/>
      <c r="N23" s="34"/>
      <c r="O23" s="45"/>
      <c r="P23" s="45"/>
      <c r="Q23" s="45"/>
      <c r="R23" s="41"/>
      <c r="S23" s="41"/>
      <c r="U23" s="37"/>
    </row>
    <row r="24" spans="1:21" s="22" customFormat="1" ht="15" customHeight="1" x14ac:dyDescent="0.2">
      <c r="A24" s="39" t="s">
        <v>38</v>
      </c>
      <c r="B24" s="19">
        <v>1683494</v>
      </c>
      <c r="C24" s="23">
        <v>1321478</v>
      </c>
      <c r="D24" s="19">
        <v>362016</v>
      </c>
      <c r="E24" s="24"/>
      <c r="F24" s="42">
        <f>D24/B24</f>
        <v>0.21503848543564752</v>
      </c>
      <c r="G24" s="26">
        <f>RANK(F24,$F$6:$F$30,0)</f>
        <v>19</v>
      </c>
      <c r="I24" s="30"/>
      <c r="K24" s="38"/>
      <c r="L24"/>
      <c r="M24"/>
      <c r="N24" s="34"/>
      <c r="O24" s="45"/>
      <c r="P24" s="45"/>
      <c r="Q24" s="45"/>
      <c r="R24" s="41"/>
      <c r="S24" s="41"/>
      <c r="U24" s="37"/>
    </row>
    <row r="25" spans="1:21" s="22" customFormat="1" ht="15" customHeight="1" x14ac:dyDescent="0.2">
      <c r="A25" s="39" t="s">
        <v>39</v>
      </c>
      <c r="B25" s="19">
        <v>6216332</v>
      </c>
      <c r="C25" s="23">
        <v>4897282</v>
      </c>
      <c r="D25" s="19">
        <v>1319050</v>
      </c>
      <c r="E25" s="24"/>
      <c r="F25" s="42">
        <f>D25/B25</f>
        <v>0.21219104771109393</v>
      </c>
      <c r="G25" s="26">
        <f>RANK(F25,$F$6:$F$30,0)</f>
        <v>20</v>
      </c>
      <c r="I25" s="30"/>
      <c r="K25" s="38"/>
      <c r="L25"/>
      <c r="M25"/>
      <c r="N25" s="34"/>
      <c r="O25" s="45"/>
      <c r="P25" s="45"/>
      <c r="Q25" s="45"/>
      <c r="R25" s="41"/>
      <c r="S25" s="41"/>
      <c r="U25" s="37"/>
    </row>
    <row r="26" spans="1:21" s="22" customFormat="1" ht="15" customHeight="1" x14ac:dyDescent="0.2">
      <c r="A26" s="39" t="s">
        <v>22</v>
      </c>
      <c r="B26" s="19">
        <v>1889243</v>
      </c>
      <c r="C26" s="23">
        <v>1489397</v>
      </c>
      <c r="D26" s="19">
        <v>399846</v>
      </c>
      <c r="E26" s="24"/>
      <c r="F26" s="42">
        <f>D26/B26</f>
        <v>0.21164349953923345</v>
      </c>
      <c r="G26" s="26">
        <f>RANK(F26,$F$6:$F$30,0)</f>
        <v>21</v>
      </c>
      <c r="I26" s="30"/>
      <c r="K26" s="38"/>
      <c r="L26"/>
      <c r="M26"/>
      <c r="N26" s="34"/>
      <c r="O26" s="45"/>
      <c r="P26" s="45"/>
      <c r="Q26" s="45"/>
      <c r="R26" s="41"/>
      <c r="S26" s="41"/>
      <c r="U26" s="37"/>
    </row>
    <row r="27" spans="1:21" s="22" customFormat="1" ht="15" customHeight="1" x14ac:dyDescent="0.2">
      <c r="A27" s="39" t="s">
        <v>40</v>
      </c>
      <c r="B27" s="19">
        <v>3918093</v>
      </c>
      <c r="C27" s="23">
        <v>3091727</v>
      </c>
      <c r="D27" s="19">
        <v>826366</v>
      </c>
      <c r="E27" s="24"/>
      <c r="F27" s="42">
        <f>D27/B27</f>
        <v>0.21091025659676788</v>
      </c>
      <c r="G27" s="26">
        <f>RANK(F27,$F$6:$F$30,0)</f>
        <v>22</v>
      </c>
      <c r="I27" s="30"/>
      <c r="K27" s="38"/>
      <c r="L27"/>
      <c r="M27"/>
      <c r="N27" s="34"/>
      <c r="O27" s="45"/>
      <c r="P27" s="45"/>
      <c r="Q27" s="45"/>
      <c r="R27" s="41"/>
      <c r="S27" s="41"/>
      <c r="U27" s="37"/>
    </row>
    <row r="28" spans="1:21" s="22" customFormat="1" ht="15" customHeight="1" x14ac:dyDescent="0.2">
      <c r="A28" s="39" t="s">
        <v>41</v>
      </c>
      <c r="B28" s="19">
        <v>2739330</v>
      </c>
      <c r="C28" s="23">
        <v>2200147</v>
      </c>
      <c r="D28" s="19">
        <v>539183</v>
      </c>
      <c r="E28" s="24"/>
      <c r="F28" s="42">
        <f>D28/B28</f>
        <v>0.1968302468121767</v>
      </c>
      <c r="G28" s="26">
        <f>RANK(F28,$F$6:$F$30,0)</f>
        <v>23</v>
      </c>
      <c r="I28" s="30"/>
      <c r="K28" s="38"/>
      <c r="L28"/>
      <c r="M28"/>
      <c r="N28" s="34"/>
      <c r="O28" s="45"/>
      <c r="P28" s="45"/>
      <c r="Q28" s="45"/>
      <c r="R28" s="41"/>
      <c r="S28" s="41"/>
      <c r="U28" s="37"/>
    </row>
    <row r="29" spans="1:21" s="22" customFormat="1" ht="15" customHeight="1" x14ac:dyDescent="0.2">
      <c r="A29" s="39" t="s">
        <v>42</v>
      </c>
      <c r="B29" s="19">
        <v>1813241</v>
      </c>
      <c r="C29" s="23">
        <v>1458554</v>
      </c>
      <c r="D29" s="19">
        <v>354687</v>
      </c>
      <c r="E29" s="24"/>
      <c r="F29" s="42">
        <f>D29/B29</f>
        <v>0.19560940878791072</v>
      </c>
      <c r="G29" s="26">
        <f>RANK(F29,$F$6:$F$30,0)</f>
        <v>24</v>
      </c>
      <c r="I29" s="30"/>
      <c r="K29" s="38"/>
      <c r="L29"/>
      <c r="M29"/>
      <c r="N29" s="34"/>
      <c r="O29" s="45"/>
      <c r="P29" s="45"/>
      <c r="Q29" s="45"/>
      <c r="R29" s="41"/>
      <c r="S29" s="41"/>
      <c r="U29" s="37"/>
    </row>
    <row r="30" spans="1:21" s="22" customFormat="1" ht="15" customHeight="1" x14ac:dyDescent="0.2">
      <c r="A30" s="39" t="s">
        <v>43</v>
      </c>
      <c r="B30" s="19">
        <v>2565549</v>
      </c>
      <c r="C30" s="23">
        <v>2073613</v>
      </c>
      <c r="D30" s="19">
        <v>491936</v>
      </c>
      <c r="E30" s="24"/>
      <c r="F30" s="42">
        <f>D30/B30</f>
        <v>0.19174687367109339</v>
      </c>
      <c r="G30" s="26">
        <f>RANK(F30,$F$6:$F$30,0)</f>
        <v>25</v>
      </c>
      <c r="I30" s="30"/>
      <c r="K30" s="38"/>
      <c r="L30"/>
      <c r="M30"/>
      <c r="N30" s="34"/>
      <c r="O30" s="45"/>
      <c r="P30" s="45"/>
      <c r="Q30" s="45"/>
      <c r="R30" s="41"/>
      <c r="S30" s="41"/>
      <c r="U30" s="37"/>
    </row>
    <row r="31" spans="1:21" s="22" customFormat="1" ht="15" customHeight="1" x14ac:dyDescent="0.2">
      <c r="A31" s="18"/>
      <c r="B31" s="19"/>
      <c r="C31" s="23"/>
      <c r="D31" s="19"/>
      <c r="E31" s="24"/>
      <c r="F31" s="25"/>
      <c r="G31" s="26"/>
      <c r="H31" s="31"/>
      <c r="K31"/>
      <c r="L31"/>
      <c r="M31"/>
      <c r="N31"/>
      <c r="O31"/>
    </row>
    <row r="32" spans="1:21" s="4" customFormat="1" ht="15" customHeight="1" x14ac:dyDescent="0.2">
      <c r="A32" s="9"/>
      <c r="B32" s="10"/>
      <c r="C32" s="11"/>
      <c r="D32" s="11"/>
      <c r="E32" s="11"/>
      <c r="F32" s="12"/>
      <c r="G32" s="13"/>
      <c r="K32"/>
      <c r="L32"/>
      <c r="M32"/>
      <c r="N32"/>
      <c r="O32"/>
    </row>
    <row r="33" spans="1:21" s="4" customFormat="1" ht="40.5" customHeight="1" x14ac:dyDescent="0.2">
      <c r="A33" s="5" t="s">
        <v>8</v>
      </c>
      <c r="B33" s="6" t="s">
        <v>3</v>
      </c>
      <c r="C33" s="6" t="s">
        <v>4</v>
      </c>
      <c r="D33" s="6" t="s">
        <v>5</v>
      </c>
      <c r="E33" s="7"/>
      <c r="F33" s="6" t="s">
        <v>6</v>
      </c>
      <c r="G33" s="6" t="s">
        <v>7</v>
      </c>
      <c r="K33"/>
      <c r="L33"/>
      <c r="M33"/>
      <c r="N33"/>
      <c r="O33"/>
    </row>
    <row r="34" spans="1:21" s="4" customFormat="1" ht="15" customHeight="1" x14ac:dyDescent="0.2">
      <c r="A34" s="14"/>
      <c r="B34" s="10"/>
      <c r="C34" s="11"/>
      <c r="D34" s="11"/>
      <c r="E34" s="11"/>
      <c r="F34" s="12"/>
      <c r="G34" s="29"/>
      <c r="K34"/>
      <c r="L34"/>
      <c r="M34"/>
      <c r="N34"/>
      <c r="O34"/>
    </row>
    <row r="35" spans="1:21" s="22" customFormat="1" ht="15" customHeight="1" x14ac:dyDescent="0.2">
      <c r="A35" s="8" t="s">
        <v>12</v>
      </c>
      <c r="B35" s="15">
        <v>208068</v>
      </c>
      <c r="C35" s="15">
        <v>138477</v>
      </c>
      <c r="D35" s="15">
        <v>69591</v>
      </c>
      <c r="E35" s="15"/>
      <c r="F35" s="42">
        <f>D35/B35</f>
        <v>0.33446277178614686</v>
      </c>
      <c r="G35" s="26">
        <f>RANK(F35,$F$35:$F$41,0)</f>
        <v>1</v>
      </c>
      <c r="I35" s="30"/>
      <c r="K35"/>
      <c r="L35"/>
      <c r="M35"/>
      <c r="N35"/>
      <c r="O35" s="45"/>
      <c r="P35" s="45"/>
      <c r="Q35" s="45"/>
      <c r="R35" s="41"/>
      <c r="S35" s="41"/>
      <c r="U35" s="37"/>
    </row>
    <row r="36" spans="1:21" s="22" customFormat="1" ht="15" customHeight="1" x14ac:dyDescent="0.2">
      <c r="A36" s="8" t="s">
        <v>14</v>
      </c>
      <c r="B36" s="15">
        <v>364356</v>
      </c>
      <c r="C36" s="15">
        <v>257344</v>
      </c>
      <c r="D36" s="15">
        <v>107012</v>
      </c>
      <c r="E36" s="15"/>
      <c r="F36" s="42">
        <f>D36/B36</f>
        <v>0.29370176420863114</v>
      </c>
      <c r="G36" s="26">
        <f>RANK(F36,$F$35:$F$41,0)</f>
        <v>2</v>
      </c>
      <c r="I36" s="30"/>
      <c r="K36"/>
      <c r="L36"/>
      <c r="M36"/>
      <c r="N36"/>
      <c r="O36" s="45"/>
      <c r="P36" s="45"/>
      <c r="Q36" s="45"/>
      <c r="R36" s="41"/>
      <c r="S36" s="41"/>
      <c r="U36" s="37"/>
    </row>
    <row r="37" spans="1:21" s="22" customFormat="1" ht="15" customHeight="1" x14ac:dyDescent="0.2">
      <c r="A37" s="8" t="s">
        <v>11</v>
      </c>
      <c r="B37" s="15">
        <v>281568</v>
      </c>
      <c r="C37" s="15">
        <v>203550</v>
      </c>
      <c r="D37" s="15">
        <v>78018</v>
      </c>
      <c r="E37" s="15"/>
      <c r="F37" s="42">
        <f>D37/B37</f>
        <v>0.27708404364132289</v>
      </c>
      <c r="G37" s="26">
        <f>RANK(F37,$F$35:$F$41,0)</f>
        <v>3</v>
      </c>
      <c r="I37" s="30"/>
      <c r="K37"/>
      <c r="L37"/>
      <c r="M37"/>
      <c r="N37"/>
      <c r="O37" s="45"/>
      <c r="P37" s="45"/>
      <c r="Q37" s="45"/>
      <c r="R37" s="41"/>
      <c r="S37" s="41"/>
      <c r="U37" s="37"/>
    </row>
    <row r="38" spans="1:21" s="22" customFormat="1" ht="15" customHeight="1" x14ac:dyDescent="0.2">
      <c r="A38" s="8" t="s">
        <v>9</v>
      </c>
      <c r="B38" s="15">
        <v>475056</v>
      </c>
      <c r="C38" s="15">
        <v>356058</v>
      </c>
      <c r="D38" s="15">
        <v>118998</v>
      </c>
      <c r="E38" s="15"/>
      <c r="F38" s="42">
        <f>D38/B38</f>
        <v>0.25049257350712339</v>
      </c>
      <c r="G38" s="26">
        <f>RANK(F38,$F$35:$F$41,0)</f>
        <v>4</v>
      </c>
      <c r="I38" s="30"/>
      <c r="K38"/>
      <c r="L38"/>
      <c r="M38"/>
      <c r="N38"/>
      <c r="O38" s="45"/>
      <c r="P38" s="45"/>
      <c r="Q38" s="45"/>
      <c r="R38" s="41"/>
      <c r="S38" s="41"/>
      <c r="U38" s="37"/>
    </row>
    <row r="39" spans="1:21" s="22" customFormat="1" ht="15" customHeight="1" x14ac:dyDescent="0.2">
      <c r="A39" s="8" t="s">
        <v>13</v>
      </c>
      <c r="B39" s="15">
        <v>54347</v>
      </c>
      <c r="C39" s="15">
        <v>42250</v>
      </c>
      <c r="D39" s="15">
        <v>12097</v>
      </c>
      <c r="E39" s="15"/>
      <c r="F39" s="42">
        <f>D39/B39</f>
        <v>0.22258818334038677</v>
      </c>
      <c r="G39" s="26">
        <f>RANK(F39,$F$35:$F$41,0)</f>
        <v>5</v>
      </c>
      <c r="I39" s="30"/>
      <c r="K39"/>
      <c r="L39"/>
      <c r="M39"/>
      <c r="N39"/>
      <c r="O39" s="45"/>
      <c r="P39" s="45"/>
      <c r="Q39" s="45"/>
      <c r="R39" s="41"/>
      <c r="S39" s="41"/>
      <c r="U39" s="37"/>
    </row>
    <row r="40" spans="1:21" s="22" customFormat="1" ht="15" customHeight="1" x14ac:dyDescent="0.2">
      <c r="A40" s="8" t="s">
        <v>15</v>
      </c>
      <c r="B40" s="15">
        <v>710724</v>
      </c>
      <c r="C40" s="15">
        <v>559002</v>
      </c>
      <c r="D40" s="15">
        <v>151722</v>
      </c>
      <c r="E40" s="15"/>
      <c r="F40" s="42">
        <f>D40/B40</f>
        <v>0.21347527310179479</v>
      </c>
      <c r="G40" s="26">
        <f>RANK(F40,$F$35:$F$41,0)</f>
        <v>6</v>
      </c>
      <c r="I40" s="30"/>
      <c r="K40"/>
      <c r="L40"/>
      <c r="M40"/>
      <c r="N40"/>
      <c r="O40" s="45"/>
      <c r="P40" s="45"/>
      <c r="Q40" s="45"/>
      <c r="R40" s="41"/>
      <c r="S40" s="41"/>
      <c r="U40" s="37"/>
    </row>
    <row r="41" spans="1:21" s="22" customFormat="1" ht="15" customHeight="1" x14ac:dyDescent="0.2">
      <c r="A41" s="8" t="s">
        <v>10</v>
      </c>
      <c r="B41" s="15">
        <v>302140</v>
      </c>
      <c r="C41" s="15">
        <v>240810</v>
      </c>
      <c r="D41" s="15">
        <v>61330</v>
      </c>
      <c r="E41" s="15"/>
      <c r="F41" s="42">
        <f>D41/B41</f>
        <v>0.20298537102005693</v>
      </c>
      <c r="G41" s="26">
        <f>RANK(F41,$F$35:$F$41,0)</f>
        <v>7</v>
      </c>
      <c r="I41" s="30"/>
      <c r="K41"/>
      <c r="L41"/>
      <c r="M41"/>
      <c r="N41"/>
      <c r="O41" s="45"/>
      <c r="P41" s="45"/>
      <c r="Q41" s="45"/>
      <c r="R41" s="41"/>
      <c r="S41" s="41"/>
      <c r="U41" s="37"/>
    </row>
    <row r="42" spans="1:21" s="22" customFormat="1" ht="15" customHeight="1" x14ac:dyDescent="0.2">
      <c r="A42" s="8"/>
      <c r="B42" s="15"/>
      <c r="C42" s="15"/>
      <c r="D42" s="15"/>
      <c r="E42" s="15"/>
      <c r="F42" s="12"/>
      <c r="G42" s="21"/>
      <c r="H42" s="30"/>
      <c r="K42"/>
      <c r="L42"/>
      <c r="M42"/>
      <c r="N42"/>
      <c r="O42"/>
    </row>
    <row r="43" spans="1:21" s="4" customFormat="1" ht="41.25" customHeight="1" x14ac:dyDescent="0.2">
      <c r="A43" s="5" t="s">
        <v>16</v>
      </c>
      <c r="B43" s="6" t="s">
        <v>3</v>
      </c>
      <c r="C43" s="6" t="s">
        <v>4</v>
      </c>
      <c r="D43" s="6" t="s">
        <v>5</v>
      </c>
      <c r="E43" s="7"/>
      <c r="F43" s="6" t="s">
        <v>6</v>
      </c>
      <c r="G43" s="6" t="s">
        <v>7</v>
      </c>
      <c r="H43" s="30"/>
      <c r="K43"/>
      <c r="L43"/>
      <c r="M43"/>
      <c r="N43"/>
      <c r="O43"/>
    </row>
    <row r="44" spans="1:21" s="4" customFormat="1" ht="14.25" x14ac:dyDescent="0.2">
      <c r="A44" s="16"/>
      <c r="C44" s="7"/>
      <c r="D44" s="7"/>
      <c r="E44" s="7"/>
      <c r="F44" s="7"/>
      <c r="G44" s="7"/>
      <c r="H44" s="30"/>
      <c r="K44"/>
      <c r="L44"/>
      <c r="M44"/>
      <c r="N44"/>
      <c r="O44"/>
    </row>
    <row r="45" spans="1:21" s="4" customFormat="1" ht="15" customHeight="1" x14ac:dyDescent="0.2">
      <c r="A45" s="8" t="s">
        <v>18</v>
      </c>
      <c r="B45" s="15">
        <v>167913</v>
      </c>
      <c r="C45" s="15">
        <v>120738</v>
      </c>
      <c r="D45" s="15">
        <v>47175</v>
      </c>
      <c r="E45" s="15"/>
      <c r="F45" s="42">
        <f>D45/B45</f>
        <v>0.28094906290757715</v>
      </c>
      <c r="G45" s="32">
        <f>RANK(F45,$F$45:$F$46)</f>
        <v>1</v>
      </c>
      <c r="H45" s="30"/>
      <c r="I45" s="30"/>
      <c r="K45"/>
      <c r="L45"/>
      <c r="M45"/>
      <c r="N45" s="35"/>
      <c r="O45" s="45"/>
      <c r="P45" s="45"/>
      <c r="Q45" s="45"/>
      <c r="R45" s="41"/>
      <c r="S45" s="41"/>
      <c r="U45" s="37"/>
    </row>
    <row r="46" spans="1:21" s="4" customFormat="1" ht="15" customHeight="1" x14ac:dyDescent="0.2">
      <c r="A46" s="8" t="s">
        <v>17</v>
      </c>
      <c r="B46" s="15">
        <v>245338</v>
      </c>
      <c r="C46" s="15">
        <v>178356</v>
      </c>
      <c r="D46" s="15">
        <v>66982</v>
      </c>
      <c r="E46" s="15"/>
      <c r="F46" s="42">
        <f>D46/B46</f>
        <v>0.27301926322053655</v>
      </c>
      <c r="G46" s="32">
        <f>RANK(F46,$F$45:$F$46)</f>
        <v>2</v>
      </c>
      <c r="H46" s="30"/>
      <c r="I46" s="30"/>
      <c r="K46"/>
      <c r="L46"/>
      <c r="M46"/>
      <c r="N46" s="35"/>
      <c r="O46" s="45"/>
      <c r="P46" s="45"/>
      <c r="Q46" s="45"/>
      <c r="R46" s="41"/>
      <c r="S46" s="41"/>
      <c r="U46" s="37"/>
    </row>
    <row r="47" spans="1:21" s="4" customFormat="1" ht="15" customHeight="1" x14ac:dyDescent="0.2">
      <c r="A47" s="8"/>
      <c r="C47" s="17"/>
      <c r="D47" s="17"/>
      <c r="E47" s="17"/>
      <c r="F47" s="12"/>
      <c r="G47" s="33"/>
      <c r="H47" s="22"/>
      <c r="K47"/>
      <c r="L47"/>
      <c r="M47"/>
      <c r="N47"/>
      <c r="O47"/>
    </row>
    <row r="48" spans="1:21" s="4" customFormat="1" ht="15" customHeight="1" x14ac:dyDescent="0.2">
      <c r="A48" s="52" t="s">
        <v>49</v>
      </c>
      <c r="B48" s="52"/>
      <c r="C48" s="52"/>
      <c r="D48" s="52"/>
      <c r="E48" s="52"/>
      <c r="F48" s="52"/>
      <c r="G48" s="52"/>
      <c r="K48"/>
      <c r="L48"/>
      <c r="M48"/>
      <c r="N48"/>
      <c r="O48"/>
    </row>
    <row r="49" spans="1:7" x14ac:dyDescent="0.2">
      <c r="A49" s="50" t="s">
        <v>48</v>
      </c>
      <c r="B49" s="50"/>
      <c r="C49" s="50"/>
      <c r="D49" s="50"/>
      <c r="E49" s="50"/>
      <c r="F49" s="50"/>
      <c r="G49" s="50"/>
    </row>
    <row r="50" spans="1:7" x14ac:dyDescent="0.2">
      <c r="A50" s="50" t="s">
        <v>23</v>
      </c>
      <c r="B50" s="50"/>
      <c r="C50" s="50"/>
      <c r="D50" s="50"/>
      <c r="E50" s="50"/>
      <c r="F50" s="50"/>
      <c r="G50" s="50"/>
    </row>
    <row r="51" spans="1:7" ht="15" customHeight="1" x14ac:dyDescent="0.2">
      <c r="A51" s="48" t="s">
        <v>47</v>
      </c>
      <c r="B51" s="48"/>
      <c r="C51" s="48"/>
      <c r="D51" s="48"/>
      <c r="E51" s="48"/>
      <c r="F51" s="48"/>
      <c r="G51" s="48"/>
    </row>
    <row r="52" spans="1:7" ht="15" customHeight="1" x14ac:dyDescent="0.2">
      <c r="A52" s="49" t="s">
        <v>0</v>
      </c>
      <c r="B52" s="49"/>
      <c r="C52" s="49"/>
      <c r="D52" s="49"/>
      <c r="E52" s="49"/>
      <c r="F52" s="49"/>
      <c r="G52" s="49"/>
    </row>
  </sheetData>
  <sortState xmlns:xlrd2="http://schemas.microsoft.com/office/spreadsheetml/2017/richdata2" ref="A35:U41">
    <sortCondition descending="1" ref="F35:F41"/>
  </sortState>
  <mergeCells count="8">
    <mergeCell ref="A1:G1"/>
    <mergeCell ref="A2:G2"/>
    <mergeCell ref="A3:G3"/>
    <mergeCell ref="A51:G51"/>
    <mergeCell ref="A52:G52"/>
    <mergeCell ref="A50:G50"/>
    <mergeCell ref="A49:G49"/>
    <mergeCell ref="A48:G48"/>
  </mergeCells>
  <phoneticPr fontId="0" type="noConversion"/>
  <printOptions horizontalCentered="1"/>
  <pageMargins left="0.88" right="0.95" top="0.93" bottom="0.83" header="0.5" footer="0.5"/>
  <pageSetup scale="75" fitToHeight="2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Self-Employment Share</vt:lpstr>
      <vt:lpstr>'Self-Employment Share'!Print_Area</vt:lpstr>
      <vt:lpstr>'Self-Employment Share'!Print_Titles</vt:lpstr>
    </vt:vector>
  </TitlesOfParts>
  <Company>Development Reserach Partners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Development Research Partners</dc:creator>
  <cp:lastModifiedBy>Lisa</cp:lastModifiedBy>
  <cp:lastPrinted>2014-06-18T16:54:57Z</cp:lastPrinted>
  <dcterms:created xsi:type="dcterms:W3CDTF">2007-04-26T20:37:10Z</dcterms:created>
  <dcterms:modified xsi:type="dcterms:W3CDTF">2021-05-14T18:23:42Z</dcterms:modified>
</cp:coreProperties>
</file>