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RPFH1901\DRP_Shared\MDEDC_Web Site_2020\Do Business\Taxes\Real &amp; Personal\"/>
    </mc:Choice>
  </mc:AlternateContent>
  <xr:revisionPtr revIDLastSave="0" documentId="13_ncr:1_{2A74ACD7-62BF-4612-B2D8-0C38FB516DD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operty Tax" sheetId="1" r:id="rId1"/>
  </sheets>
  <definedNames>
    <definedName name="_xlnm.Print_Area" localSheetId="0">'Property Tax'!$A$1:$V$39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D17" i="1"/>
  <c r="C17" i="1"/>
  <c r="B17" i="1"/>
  <c r="E17" i="1"/>
</calcChain>
</file>

<file path=xl/sharedStrings.xml><?xml version="1.0" encoding="utf-8"?>
<sst xmlns="http://schemas.openxmlformats.org/spreadsheetml/2006/main" count="30" uniqueCount="30">
  <si>
    <t>PROPERTY TAX LEVIES BY COUNTY</t>
  </si>
  <si>
    <t>County</t>
  </si>
  <si>
    <t>Change</t>
  </si>
  <si>
    <t>Adams</t>
  </si>
  <si>
    <t>Arapahoe</t>
  </si>
  <si>
    <t>Boulder</t>
  </si>
  <si>
    <t>Denver</t>
  </si>
  <si>
    <t>Douglas</t>
  </si>
  <si>
    <t>Jefferson</t>
  </si>
  <si>
    <t>Property Tax Example</t>
  </si>
  <si>
    <t>Metro Denver EDC</t>
  </si>
  <si>
    <t>Metro Denver Average</t>
  </si>
  <si>
    <t>Commercial Assessment Ratio</t>
  </si>
  <si>
    <t>Weld</t>
  </si>
  <si>
    <r>
      <t>Broomfield</t>
    </r>
    <r>
      <rPr>
        <vertAlign val="superscript"/>
        <sz val="11"/>
        <rFont val="Arial"/>
        <family val="2"/>
      </rPr>
      <t>2</t>
    </r>
  </si>
  <si>
    <r>
      <t>Average County Levy</t>
    </r>
    <r>
      <rPr>
        <vertAlign val="superscript"/>
        <sz val="11"/>
        <rFont val="Arial"/>
        <family val="2"/>
      </rPr>
      <t>1</t>
    </r>
  </si>
  <si>
    <t xml:space="preserve">Larimer </t>
  </si>
  <si>
    <t>Residential Assessment Ratio</t>
  </si>
  <si>
    <t>Note: Per Colorado law, assessors reappraise all property every two years (in odd-numbered years). Mill levies between general reassessment years may not be directly comparable due to the change in assessment base.</t>
  </si>
  <si>
    <r>
      <t>1</t>
    </r>
    <r>
      <rPr>
        <i/>
        <sz val="10"/>
        <rFont val="Arial"/>
        <family val="2"/>
      </rPr>
      <t>Actual levy depends on location within each county as school, municipal and special district boundaries do not coincide with county lines.  The mill levy is the dollars of tax per $1,000 of assessed valuation.</t>
    </r>
  </si>
  <si>
    <r>
      <t>2</t>
    </r>
    <r>
      <rPr>
        <i/>
        <sz val="10"/>
        <rFont val="Arial"/>
        <family val="2"/>
      </rPr>
      <t>The City and County of Broomfield was formed in November 2001.</t>
    </r>
  </si>
  <si>
    <t>Northern Colorado Average</t>
  </si>
  <si>
    <t xml:space="preserve">Source: Colorado Department of Local Affairs, Division of Property Tax Administration, "State of Colorado Property Tax Annual Report." </t>
  </si>
  <si>
    <t>Website: www.colorado.gov/pacific/dola/annual-reports</t>
  </si>
  <si>
    <t>(1) $200,000 * 7.15% = $14,300</t>
  </si>
  <si>
    <t>2019-2020</t>
  </si>
  <si>
    <t>(2) $14,300 * .094675 = $1,353.85</t>
  </si>
  <si>
    <r>
      <t>Assume you have a home with a base year market value of $200,000. With a residential property assessment ratio of 7.15%, the assessed value of the home is $14,300 (1). Given that the average Metro Denver 2020 mill levy of 94.675</t>
    </r>
    <r>
      <rPr>
        <sz val="11"/>
        <color rgb="FFFF0000"/>
        <rFont val="Arial"/>
        <family val="2"/>
      </rPr>
      <t xml:space="preserve"> </t>
    </r>
    <r>
      <rPr>
        <sz val="11"/>
        <rFont val="Arial"/>
        <family val="2"/>
      </rPr>
      <t>is the tax on each $1,000 of assessed value, the total tax due is $1,353.85 (2).</t>
    </r>
  </si>
  <si>
    <t>Revised June 2021</t>
  </si>
  <si>
    <t>Metro Denver, 2009-2020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</si>
</sst>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00"/>
    <numFmt numFmtId="166" formatCode="0.00000"/>
    <numFmt numFmtId="167" formatCode="0.00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vertAlign val="superscript"/>
      <sz val="11"/>
      <name val="Arial"/>
      <family val="2"/>
    </font>
    <font>
      <b/>
      <sz val="16"/>
      <name val="Arial"/>
      <family val="2"/>
    </font>
    <font>
      <i/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165" fontId="3" fillId="0" borderId="0" xfId="0" applyNumberFormat="1" applyFont="1"/>
    <xf numFmtId="0" fontId="5" fillId="0" borderId="0" xfId="0" applyFont="1"/>
    <xf numFmtId="0" fontId="6" fillId="0" borderId="0" xfId="0" applyFont="1"/>
    <xf numFmtId="165" fontId="6" fillId="0" borderId="0" xfId="0" applyNumberFormat="1" applyFont="1"/>
    <xf numFmtId="0" fontId="5" fillId="0" borderId="1" xfId="0" applyFont="1" applyBorder="1"/>
    <xf numFmtId="0" fontId="6" fillId="0" borderId="0" xfId="0" applyFont="1" applyFill="1"/>
    <xf numFmtId="166" fontId="6" fillId="0" borderId="0" xfId="0" applyNumberFormat="1" applyFont="1"/>
    <xf numFmtId="167" fontId="6" fillId="0" borderId="0" xfId="0" applyNumberFormat="1" applyFont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0" fontId="5" fillId="0" borderId="1" xfId="0" applyFont="1" applyBorder="1" applyAlignment="1">
      <alignment horizontal="right"/>
    </xf>
    <xf numFmtId="167" fontId="6" fillId="0" borderId="0" xfId="0" applyNumberFormat="1" applyFont="1" applyAlignment="1">
      <alignment horizontal="right"/>
    </xf>
    <xf numFmtId="167" fontId="6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right"/>
    </xf>
    <xf numFmtId="10" fontId="6" fillId="0" borderId="0" xfId="4" applyNumberFormat="1" applyFont="1" applyAlignment="1">
      <alignment horizontal="right"/>
    </xf>
    <xf numFmtId="164" fontId="6" fillId="0" borderId="0" xfId="4" applyNumberFormat="1" applyFont="1" applyAlignment="1">
      <alignment horizontal="right"/>
    </xf>
    <xf numFmtId="2" fontId="6" fillId="0" borderId="0" xfId="0" applyNumberFormat="1" applyFont="1" applyFill="1"/>
    <xf numFmtId="43" fontId="3" fillId="0" borderId="0" xfId="1" applyFont="1"/>
    <xf numFmtId="0" fontId="5" fillId="0" borderId="1" xfId="0" applyFont="1" applyFill="1" applyBorder="1" applyAlignment="1">
      <alignment horizontal="right"/>
    </xf>
    <xf numFmtId="10" fontId="6" fillId="0" borderId="0" xfId="4" applyNumberFormat="1" applyFont="1" applyFill="1" applyAlignment="1">
      <alignment horizontal="right"/>
    </xf>
    <xf numFmtId="164" fontId="6" fillId="0" borderId="0" xfId="4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164" fontId="6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center"/>
    </xf>
    <xf numFmtId="164" fontId="6" fillId="0" borderId="0" xfId="0" applyNumberFormat="1" applyFont="1"/>
    <xf numFmtId="0" fontId="6" fillId="0" borderId="0" xfId="0" applyFont="1" applyFill="1" applyAlignment="1">
      <alignment vertical="top" wrapText="1"/>
    </xf>
    <xf numFmtId="165" fontId="6" fillId="0" borderId="0" xfId="0" applyNumberFormat="1" applyFont="1" applyFill="1" applyAlignment="1">
      <alignment vertical="top" wrapText="1"/>
    </xf>
    <xf numFmtId="165" fontId="6" fillId="0" borderId="0" xfId="0" applyNumberFormat="1" applyFont="1" applyFill="1"/>
    <xf numFmtId="0" fontId="3" fillId="0" borderId="0" xfId="0" applyFont="1" applyFill="1"/>
    <xf numFmtId="165" fontId="3" fillId="0" borderId="0" xfId="0" applyNumberFormat="1" applyFont="1" applyFill="1"/>
    <xf numFmtId="167" fontId="3" fillId="0" borderId="0" xfId="0" applyNumberFormat="1" applyFont="1"/>
    <xf numFmtId="164" fontId="6" fillId="0" borderId="0" xfId="4" applyNumberFormat="1" applyFont="1" applyFill="1"/>
    <xf numFmtId="2" fontId="6" fillId="0" borderId="0" xfId="0" applyNumberFormat="1" applyFont="1"/>
    <xf numFmtId="0" fontId="5" fillId="0" borderId="0" xfId="0" applyFont="1" applyBorder="1" applyAlignment="1">
      <alignment horizontal="center"/>
    </xf>
    <xf numFmtId="0" fontId="6" fillId="0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Fill="1" applyAlignment="1">
      <alignment horizontal="left" wrapText="1"/>
    </xf>
    <xf numFmtId="0" fontId="9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10" fontId="0" fillId="0" borderId="0" xfId="4" applyNumberFormat="1" applyFont="1"/>
    <xf numFmtId="44" fontId="6" fillId="0" borderId="0" xfId="5" applyFont="1" applyFill="1"/>
  </cellXfs>
  <cellStyles count="6">
    <cellStyle name="Comma" xfId="1" builtinId="3"/>
    <cellStyle name="Comma 2" xfId="2" xr:uid="{00000000-0005-0000-0000-000001000000}"/>
    <cellStyle name="Currency" xfId="5" builtinId="4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1400175</xdr:colOff>
      <xdr:row>4</xdr:row>
      <xdr:rowOff>47625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614A9F83-7885-4EBA-A453-F8951DC952ED}"/>
            </a:ext>
          </a:extLst>
        </xdr:cNvPr>
        <xdr:cNvGrpSpPr/>
      </xdr:nvGrpSpPr>
      <xdr:grpSpPr>
        <a:xfrm>
          <a:off x="0" y="0"/>
          <a:ext cx="1398270" cy="887730"/>
          <a:chOff x="7703820" y="784860"/>
          <a:chExt cx="1915241" cy="1099137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22B8FF1C-7A3F-45C8-A1E3-315F4EF1BD5A}"/>
              </a:ext>
            </a:extLst>
          </xdr:cNvPr>
          <xdr:cNvSpPr/>
        </xdr:nvSpPr>
        <xdr:spPr bwMode="auto">
          <a:xfrm>
            <a:off x="7703820" y="784860"/>
            <a:ext cx="1851660" cy="1051560"/>
          </a:xfrm>
          <a:prstGeom prst="rect">
            <a:avLst/>
          </a:prstGeom>
          <a:solidFill>
            <a:sysClr val="window" lastClr="FFFFFF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en-US" sz="1100"/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125F9579-6AB7-43C0-9D34-66CD8FD731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21681" y="870848"/>
            <a:ext cx="1897380" cy="101314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0"/>
  <sheetViews>
    <sheetView tabSelected="1" zoomScaleNormal="100" workbookViewId="0">
      <pane ySplit="7" topLeftCell="A8" activePane="bottomLeft" state="frozen"/>
      <selection pane="bottomLeft" sqref="A1:V1"/>
    </sheetView>
  </sheetViews>
  <sheetFormatPr defaultColWidth="9.109375" defaultRowHeight="15" x14ac:dyDescent="0.25"/>
  <cols>
    <col min="1" max="1" width="30.5546875" style="1" customWidth="1"/>
    <col min="2" max="9" width="9.88671875" style="1" hidden="1" customWidth="1"/>
    <col min="10" max="21" width="9.88671875" style="1" customWidth="1"/>
    <col min="22" max="22" width="11.6640625" style="1" customWidth="1"/>
    <col min="23" max="23" width="12.44140625" style="1" bestFit="1" customWidth="1"/>
    <col min="24" max="24" width="23.33203125" style="2" customWidth="1"/>
    <col min="25" max="26" width="12.44140625" style="1" bestFit="1" customWidth="1"/>
    <col min="27" max="16384" width="9.109375" style="1"/>
  </cols>
  <sheetData>
    <row r="1" spans="1:28" ht="21" x14ac:dyDescent="0.4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8" ht="15" customHeight="1" x14ac:dyDescent="0.3">
      <c r="A2" s="41" t="s">
        <v>29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8" ht="15" customHeight="1" x14ac:dyDescent="0.25">
      <c r="C3" s="10"/>
    </row>
    <row r="4" spans="1:28" ht="15" customHeight="1" x14ac:dyDescent="0.25"/>
    <row r="5" spans="1:28" ht="15" customHeight="1" x14ac:dyDescent="0.25"/>
    <row r="6" spans="1:28" s="4" customFormat="1" ht="15" customHeight="1" x14ac:dyDescent="0.25">
      <c r="A6" s="3"/>
      <c r="B6" s="48" t="s">
        <v>15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35"/>
      <c r="V6" s="23" t="s">
        <v>25</v>
      </c>
      <c r="X6" s="5"/>
    </row>
    <row r="7" spans="1:28" s="4" customFormat="1" ht="15" customHeight="1" x14ac:dyDescent="0.25">
      <c r="A7" s="6" t="s">
        <v>1</v>
      </c>
      <c r="B7" s="12">
        <v>2000</v>
      </c>
      <c r="C7" s="12">
        <v>2001</v>
      </c>
      <c r="D7" s="12">
        <v>2002</v>
      </c>
      <c r="E7" s="12">
        <v>2003</v>
      </c>
      <c r="F7" s="12">
        <v>2004</v>
      </c>
      <c r="G7" s="12">
        <v>2005</v>
      </c>
      <c r="H7" s="12">
        <v>2007</v>
      </c>
      <c r="I7" s="12">
        <v>2008</v>
      </c>
      <c r="J7" s="12">
        <v>2009</v>
      </c>
      <c r="K7" s="12">
        <v>2010</v>
      </c>
      <c r="L7" s="12">
        <v>2011</v>
      </c>
      <c r="M7" s="20">
        <v>2012</v>
      </c>
      <c r="N7" s="20">
        <v>2013</v>
      </c>
      <c r="O7" s="20">
        <v>2014</v>
      </c>
      <c r="P7" s="20">
        <v>2015</v>
      </c>
      <c r="Q7" s="20">
        <v>2016</v>
      </c>
      <c r="R7" s="20">
        <v>2017</v>
      </c>
      <c r="S7" s="20">
        <v>2018</v>
      </c>
      <c r="T7" s="20">
        <v>2019</v>
      </c>
      <c r="U7" s="20">
        <v>2020</v>
      </c>
      <c r="V7" s="20" t="s">
        <v>2</v>
      </c>
      <c r="X7" s="5"/>
    </row>
    <row r="8" spans="1:28" s="4" customFormat="1" ht="15" customHeight="1" x14ac:dyDescent="0.25">
      <c r="A8" s="4" t="s">
        <v>3</v>
      </c>
      <c r="B8" s="13">
        <v>96.779294339016147</v>
      </c>
      <c r="C8" s="13">
        <v>89.70232388537454</v>
      </c>
      <c r="D8" s="13">
        <v>95.581133400624338</v>
      </c>
      <c r="E8" s="13">
        <v>94.522999999999996</v>
      </c>
      <c r="F8" s="13">
        <v>97.97198149555912</v>
      </c>
      <c r="G8" s="13">
        <v>95.47665509428991</v>
      </c>
      <c r="H8" s="14">
        <v>99.960470469403177</v>
      </c>
      <c r="I8" s="14">
        <v>103.57270968373426</v>
      </c>
      <c r="J8" s="14">
        <v>104.97849091406353</v>
      </c>
      <c r="K8" s="14">
        <v>106.21686918598186</v>
      </c>
      <c r="L8" s="14">
        <v>106.48120741938203</v>
      </c>
      <c r="M8" s="14">
        <v>108.06386420926556</v>
      </c>
      <c r="N8" s="14">
        <v>108.90309229089755</v>
      </c>
      <c r="O8" s="14">
        <v>108.23728095621</v>
      </c>
      <c r="P8" s="14">
        <v>108.84326557526377</v>
      </c>
      <c r="Q8" s="14">
        <v>109.0949874017962</v>
      </c>
      <c r="R8" s="14">
        <v>107.30907839649583</v>
      </c>
      <c r="S8" s="14">
        <v>116.49825768240476</v>
      </c>
      <c r="T8" s="14">
        <v>115.98806663558915</v>
      </c>
      <c r="U8" s="14">
        <v>116.49979412783971</v>
      </c>
      <c r="V8" s="24">
        <v>-4.3793877862661201E-3</v>
      </c>
      <c r="W8" s="26"/>
      <c r="X8" s="33"/>
    </row>
    <row r="9" spans="1:28" s="4" customFormat="1" ht="15" customHeight="1" x14ac:dyDescent="0.25">
      <c r="A9" s="4" t="s">
        <v>4</v>
      </c>
      <c r="B9" s="13">
        <v>88.969623210526109</v>
      </c>
      <c r="C9" s="13">
        <v>83.999115691995698</v>
      </c>
      <c r="D9" s="13">
        <v>85.561281344062166</v>
      </c>
      <c r="E9" s="13">
        <v>88.097999999999999</v>
      </c>
      <c r="F9" s="13">
        <v>91.699563099217883</v>
      </c>
      <c r="G9" s="13">
        <v>91.890879450977835</v>
      </c>
      <c r="H9" s="14">
        <v>88.578536360736265</v>
      </c>
      <c r="I9" s="14">
        <v>91.913883155499917</v>
      </c>
      <c r="J9" s="14">
        <v>91.720755910422341</v>
      </c>
      <c r="K9" s="14">
        <v>95.421305304437141</v>
      </c>
      <c r="L9" s="14">
        <v>100.36452106834361</v>
      </c>
      <c r="M9" s="14">
        <v>103.57841474764885</v>
      </c>
      <c r="N9" s="14">
        <v>104.21058202228232</v>
      </c>
      <c r="O9" s="14">
        <v>103.44285470568126</v>
      </c>
      <c r="P9" s="14">
        <v>96.009476667059062</v>
      </c>
      <c r="Q9" s="14">
        <v>99.748390318436321</v>
      </c>
      <c r="R9" s="14">
        <v>94.982039746630051</v>
      </c>
      <c r="S9" s="14">
        <v>99.566216260752554</v>
      </c>
      <c r="T9" s="14">
        <v>96.143357362743345</v>
      </c>
      <c r="U9" s="14">
        <v>98.747642230048214</v>
      </c>
      <c r="V9" s="24">
        <v>-3.4377713095042561E-2</v>
      </c>
      <c r="W9" s="26"/>
      <c r="X9" s="33"/>
      <c r="AA9" s="8"/>
      <c r="AB9" s="9"/>
    </row>
    <row r="10" spans="1:28" s="4" customFormat="1" ht="15" customHeight="1" x14ac:dyDescent="0.25">
      <c r="A10" s="4" t="s">
        <v>5</v>
      </c>
      <c r="B10" s="13">
        <v>77.800603444227676</v>
      </c>
      <c r="C10" s="13">
        <v>65.545161449028299</v>
      </c>
      <c r="D10" s="13">
        <v>72.298953017615531</v>
      </c>
      <c r="E10" s="13">
        <v>72.16</v>
      </c>
      <c r="F10" s="13">
        <v>72.943914673859098</v>
      </c>
      <c r="G10" s="13">
        <v>73.756618230035301</v>
      </c>
      <c r="H10" s="14">
        <v>74.098941775211813</v>
      </c>
      <c r="I10" s="14">
        <v>78.854464711981805</v>
      </c>
      <c r="J10" s="14">
        <v>80.41243969722899</v>
      </c>
      <c r="K10" s="14">
        <v>84.62373298722099</v>
      </c>
      <c r="L10" s="14">
        <v>86.184820572024677</v>
      </c>
      <c r="M10" s="14">
        <v>88.507119001138236</v>
      </c>
      <c r="N10" s="14">
        <v>89.027844100802696</v>
      </c>
      <c r="O10" s="14">
        <v>90.723640255815283</v>
      </c>
      <c r="P10" s="14">
        <v>87.337586268950375</v>
      </c>
      <c r="Q10" s="14">
        <v>92.280524286962617</v>
      </c>
      <c r="R10" s="14">
        <v>90.042732046762993</v>
      </c>
      <c r="S10" s="14">
        <v>92.562195889619503</v>
      </c>
      <c r="T10" s="14">
        <v>92.275338225583994</v>
      </c>
      <c r="U10" s="14">
        <v>93.739706053469789</v>
      </c>
      <c r="V10" s="24">
        <v>-3.0990801512270627E-3</v>
      </c>
      <c r="W10" s="26"/>
      <c r="X10" s="33"/>
      <c r="AA10" s="8"/>
      <c r="AB10" s="9"/>
    </row>
    <row r="11" spans="1:28" s="4" customFormat="1" ht="15" customHeight="1" x14ac:dyDescent="0.25">
      <c r="A11" s="4" t="s">
        <v>14</v>
      </c>
      <c r="B11" s="13"/>
      <c r="C11" s="13">
        <v>88.703343484702756</v>
      </c>
      <c r="D11" s="13">
        <v>91.887186073092906</v>
      </c>
      <c r="E11" s="13">
        <v>90.926000000000002</v>
      </c>
      <c r="F11" s="13">
        <v>90.833500607508299</v>
      </c>
      <c r="G11" s="13">
        <v>93.490104597206923</v>
      </c>
      <c r="H11" s="14">
        <v>98.630411177518624</v>
      </c>
      <c r="I11" s="14">
        <v>101.25027073913404</v>
      </c>
      <c r="J11" s="14">
        <v>103.53134437430739</v>
      </c>
      <c r="K11" s="14">
        <v>106.99052538952061</v>
      </c>
      <c r="L11" s="14">
        <v>108.39568304622406</v>
      </c>
      <c r="M11" s="14">
        <v>109.51644062623514</v>
      </c>
      <c r="N11" s="14">
        <v>108.84667503870234</v>
      </c>
      <c r="O11" s="14">
        <v>114.78137857251724</v>
      </c>
      <c r="P11" s="14">
        <v>112.97574733742002</v>
      </c>
      <c r="Q11" s="14">
        <v>114.72059987068175</v>
      </c>
      <c r="R11" s="14">
        <v>113.03320359600762</v>
      </c>
      <c r="S11" s="14">
        <v>118.16930805646049</v>
      </c>
      <c r="T11" s="14">
        <v>117.0656907593474</v>
      </c>
      <c r="U11" s="14">
        <v>118.2933067769421</v>
      </c>
      <c r="V11" s="24">
        <v>1.0486556818071646E-2</v>
      </c>
      <c r="W11" s="26"/>
      <c r="X11" s="33"/>
      <c r="AA11" s="8"/>
      <c r="AB11" s="9"/>
    </row>
    <row r="12" spans="1:28" s="4" customFormat="1" ht="15" customHeight="1" x14ac:dyDescent="0.25">
      <c r="A12" s="7" t="s">
        <v>6</v>
      </c>
      <c r="B12" s="14">
        <v>68.988644024901021</v>
      </c>
      <c r="C12" s="14">
        <v>60.376524091823228</v>
      </c>
      <c r="D12" s="14">
        <v>61.450314676056678</v>
      </c>
      <c r="E12" s="14">
        <v>66.326999999999998</v>
      </c>
      <c r="F12" s="14">
        <v>66.892539400890115</v>
      </c>
      <c r="G12" s="14">
        <v>83.563090128254345</v>
      </c>
      <c r="H12" s="14">
        <v>70.574768390110961</v>
      </c>
      <c r="I12" s="14">
        <v>70.625924522972127</v>
      </c>
      <c r="J12" s="14">
        <v>68.794027548358201</v>
      </c>
      <c r="K12" s="14">
        <v>70.424327780794741</v>
      </c>
      <c r="L12" s="14">
        <v>74.954006640135916</v>
      </c>
      <c r="M12" s="14">
        <v>87.924419348754995</v>
      </c>
      <c r="N12" s="14">
        <v>87.04181685821554</v>
      </c>
      <c r="O12" s="14">
        <v>87.014722665870025</v>
      </c>
      <c r="P12" s="14">
        <v>82.324045984562915</v>
      </c>
      <c r="Q12" s="14">
        <v>85.834618294907003</v>
      </c>
      <c r="R12" s="14">
        <v>81.691165625470532</v>
      </c>
      <c r="S12" s="14">
        <v>82.021943030002518</v>
      </c>
      <c r="T12" s="14">
        <v>76.901779604325114</v>
      </c>
      <c r="U12" s="14">
        <v>79.013429510267585</v>
      </c>
      <c r="V12" s="24">
        <v>2.7459051231419229E-2</v>
      </c>
      <c r="W12" s="26"/>
      <c r="X12" s="33"/>
      <c r="AA12" s="8"/>
      <c r="AB12" s="9"/>
    </row>
    <row r="13" spans="1:28" s="4" customFormat="1" ht="15" customHeight="1" x14ac:dyDescent="0.25">
      <c r="A13" s="4" t="s">
        <v>7</v>
      </c>
      <c r="B13" s="13">
        <v>99.563096717454982</v>
      </c>
      <c r="C13" s="13">
        <v>95.510473261750235</v>
      </c>
      <c r="D13" s="13">
        <v>96.24141921693419</v>
      </c>
      <c r="E13" s="13">
        <v>100.018</v>
      </c>
      <c r="F13" s="13">
        <v>101.1802985494205</v>
      </c>
      <c r="G13" s="13">
        <v>101.14315056072479</v>
      </c>
      <c r="H13" s="14">
        <v>101.8326592047251</v>
      </c>
      <c r="I13" s="14">
        <v>102.74985939845247</v>
      </c>
      <c r="J13" s="14">
        <v>102.70561525080151</v>
      </c>
      <c r="K13" s="14">
        <v>104.45068614402021</v>
      </c>
      <c r="L13" s="14">
        <v>105.62119497104531</v>
      </c>
      <c r="M13" s="14">
        <v>105.88007451096838</v>
      </c>
      <c r="N13" s="14">
        <v>105.29519635283002</v>
      </c>
      <c r="O13" s="14">
        <v>106.10829910792495</v>
      </c>
      <c r="P13" s="14">
        <v>98.806095391692764</v>
      </c>
      <c r="Q13" s="14">
        <v>96.823329451187448</v>
      </c>
      <c r="R13" s="14">
        <v>95.763839067979745</v>
      </c>
      <c r="S13" s="14">
        <v>102.45908771207776</v>
      </c>
      <c r="T13" s="14">
        <v>101.01768673653594</v>
      </c>
      <c r="U13" s="14">
        <v>101.19914640933305</v>
      </c>
      <c r="V13" s="24">
        <v>1.7963158597205098E-3</v>
      </c>
      <c r="W13" s="26"/>
      <c r="X13" s="33"/>
      <c r="AA13" s="8"/>
      <c r="AB13" s="9"/>
    </row>
    <row r="14" spans="1:28" s="4" customFormat="1" ht="15" customHeight="1" x14ac:dyDescent="0.25">
      <c r="A14" s="4" t="s">
        <v>8</v>
      </c>
      <c r="B14" s="13">
        <v>94.354145423409705</v>
      </c>
      <c r="C14" s="13">
        <v>85.254310756549103</v>
      </c>
      <c r="D14" s="13">
        <v>87.054465164737252</v>
      </c>
      <c r="E14" s="13">
        <v>86.218999999999994</v>
      </c>
      <c r="F14" s="13">
        <v>94.231065643659107</v>
      </c>
      <c r="G14" s="13">
        <v>93.17611548578482</v>
      </c>
      <c r="H14" s="14">
        <v>103.92763642044075</v>
      </c>
      <c r="I14" s="14">
        <v>94.268156906189517</v>
      </c>
      <c r="J14" s="14">
        <v>94.367392907903223</v>
      </c>
      <c r="K14" s="14">
        <v>95.503546670073604</v>
      </c>
      <c r="L14" s="14">
        <v>96.093665846665644</v>
      </c>
      <c r="M14" s="14">
        <v>98.102501913961433</v>
      </c>
      <c r="N14" s="14">
        <v>99.458770769011295</v>
      </c>
      <c r="O14" s="14">
        <v>100.23830742885302</v>
      </c>
      <c r="P14" s="14">
        <v>95.021883211006454</v>
      </c>
      <c r="Q14" s="14">
        <v>94.332817380941677</v>
      </c>
      <c r="R14" s="14">
        <v>89.190427986859646</v>
      </c>
      <c r="S14" s="14">
        <v>98.226996531188647</v>
      </c>
      <c r="T14" s="14">
        <v>95.448826458664527</v>
      </c>
      <c r="U14" s="14">
        <v>96.881279577848957</v>
      </c>
      <c r="V14" s="24">
        <v>1.5007550876539932E-2</v>
      </c>
      <c r="W14" s="26"/>
      <c r="X14" s="33"/>
      <c r="AA14" s="8"/>
      <c r="AB14" s="9"/>
    </row>
    <row r="15" spans="1:28" s="4" customFormat="1" ht="15" customHeight="1" x14ac:dyDescent="0.25">
      <c r="A15" s="11" t="s">
        <v>11</v>
      </c>
      <c r="B15" s="13">
        <v>84.959484670722375</v>
      </c>
      <c r="C15" s="13">
        <v>77.396885616803246</v>
      </c>
      <c r="D15" s="13">
        <v>80.196705554951947</v>
      </c>
      <c r="E15" s="14">
        <v>81.995000000000005</v>
      </c>
      <c r="F15" s="14">
        <v>85.011398055096052</v>
      </c>
      <c r="G15" s="13">
        <v>88.99343369190106</v>
      </c>
      <c r="H15" s="14">
        <v>87.631526212351091</v>
      </c>
      <c r="I15" s="14">
        <v>87.80911173260867</v>
      </c>
      <c r="J15" s="14">
        <v>87.301877057215648</v>
      </c>
      <c r="K15" s="14">
        <v>89.602443098552015</v>
      </c>
      <c r="L15" s="14">
        <v>92.401690505352789</v>
      </c>
      <c r="M15" s="14">
        <v>97.399872802072181</v>
      </c>
      <c r="N15" s="14">
        <v>97.559245699249985</v>
      </c>
      <c r="O15" s="14">
        <v>97.933000000000007</v>
      </c>
      <c r="P15" s="14">
        <v>92.91497795423173</v>
      </c>
      <c r="Q15" s="14">
        <v>94.985059026888905</v>
      </c>
      <c r="R15" s="14">
        <v>91.375502360374753</v>
      </c>
      <c r="S15" s="14">
        <v>95.955667766701936</v>
      </c>
      <c r="T15" s="14">
        <v>92.9954347742446</v>
      </c>
      <c r="U15" s="14">
        <v>94.674534920648853</v>
      </c>
      <c r="V15" s="24">
        <v>1.805572661153132E-2</v>
      </c>
      <c r="W15" s="26"/>
      <c r="X15" s="33"/>
      <c r="AA15" s="8"/>
      <c r="AB15" s="9"/>
    </row>
    <row r="16" spans="1:28" s="4" customFormat="1" ht="15" customHeight="1" x14ac:dyDescent="0.25">
      <c r="B16" s="13"/>
      <c r="C16" s="13"/>
      <c r="D16" s="13"/>
      <c r="E16" s="13"/>
      <c r="F16" s="13"/>
      <c r="G16" s="13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24"/>
      <c r="W16" s="26"/>
      <c r="X16" s="33"/>
      <c r="AA16" s="8"/>
      <c r="AB16" s="9"/>
    </row>
    <row r="17" spans="1:28" s="4" customFormat="1" ht="15" customHeight="1" x14ac:dyDescent="0.25">
      <c r="A17" s="4" t="s">
        <v>16</v>
      </c>
      <c r="B17" s="13">
        <f>(153937929/1762696110)*1000</f>
        <v>87.330951788394202</v>
      </c>
      <c r="C17" s="13">
        <f>(242183754/2849323810)*1000</f>
        <v>84.996922129394619</v>
      </c>
      <c r="D17" s="13">
        <f>(251130681/2959482560)*1000</f>
        <v>84.856280078906764</v>
      </c>
      <c r="E17" s="13">
        <f>(262766764/3108530290)*1000</f>
        <v>84.530868122890311</v>
      </c>
      <c r="F17" s="14">
        <f>(266329694/3185729027)*1000</f>
        <v>83.600862390610345</v>
      </c>
      <c r="G17" s="13">
        <v>81.878046106378193</v>
      </c>
      <c r="H17" s="14">
        <v>84.348231549296884</v>
      </c>
      <c r="I17" s="14">
        <v>84.441812068040747</v>
      </c>
      <c r="J17" s="14">
        <v>84.847343611875971</v>
      </c>
      <c r="K17" s="14">
        <v>87.025503923229735</v>
      </c>
      <c r="L17" s="14">
        <v>87.962105546378979</v>
      </c>
      <c r="M17" s="14">
        <v>89.32438350093534</v>
      </c>
      <c r="N17" s="14">
        <v>88.40567650422885</v>
      </c>
      <c r="O17" s="14">
        <v>88.728999999999999</v>
      </c>
      <c r="P17" s="14">
        <v>88.202592402350859</v>
      </c>
      <c r="Q17" s="14">
        <v>89.195959310682412</v>
      </c>
      <c r="R17" s="14">
        <v>88.835147728363538</v>
      </c>
      <c r="S17" s="14">
        <v>93.367522808743914</v>
      </c>
      <c r="T17" s="14">
        <v>93.880883570500885</v>
      </c>
      <c r="U17" s="14">
        <v>94.771722773681574</v>
      </c>
      <c r="V17" s="24">
        <v>9.4890372704226067E-3</v>
      </c>
      <c r="W17" s="26"/>
      <c r="X17" s="33"/>
      <c r="AA17" s="8"/>
      <c r="AB17" s="9"/>
    </row>
    <row r="18" spans="1:28" s="4" customFormat="1" ht="15" customHeight="1" x14ac:dyDescent="0.25">
      <c r="A18" s="4" t="s">
        <v>13</v>
      </c>
      <c r="B18" s="13">
        <v>87.330951788394202</v>
      </c>
      <c r="C18" s="13">
        <v>83.400294985079483</v>
      </c>
      <c r="D18" s="13">
        <v>82.441000000000003</v>
      </c>
      <c r="E18" s="13">
        <v>84.947999999999993</v>
      </c>
      <c r="F18" s="13">
        <v>77.569999999999993</v>
      </c>
      <c r="G18" s="13">
        <v>72.258990745222505</v>
      </c>
      <c r="H18" s="14">
        <v>74.576315955944466</v>
      </c>
      <c r="I18" s="14">
        <v>71.333066703078657</v>
      </c>
      <c r="J18" s="14">
        <v>67.02359491316156</v>
      </c>
      <c r="K18" s="14">
        <v>73.061292997575464</v>
      </c>
      <c r="L18" s="14">
        <v>70.70080105530667</v>
      </c>
      <c r="M18" s="14">
        <v>69.72102321877766</v>
      </c>
      <c r="N18" s="14">
        <v>67.79963937178286</v>
      </c>
      <c r="O18" s="14">
        <v>62.12531498362128</v>
      </c>
      <c r="P18" s="14">
        <v>61.806515571026694</v>
      </c>
      <c r="Q18" s="14">
        <v>70.218106245719568</v>
      </c>
      <c r="R18" s="14">
        <v>73.141651112935847</v>
      </c>
      <c r="S18" s="14">
        <v>72.145503508457452</v>
      </c>
      <c r="T18" s="14">
        <v>72.582521942085336</v>
      </c>
      <c r="U18" s="14">
        <v>74.210681114086498</v>
      </c>
      <c r="V18" s="24">
        <v>2.2431835219232088E-2</v>
      </c>
      <c r="W18" s="26"/>
      <c r="X18" s="33"/>
      <c r="AA18" s="8"/>
      <c r="AB18" s="9"/>
    </row>
    <row r="19" spans="1:28" s="4" customFormat="1" ht="15" customHeight="1" x14ac:dyDescent="0.25">
      <c r="A19" s="11" t="s">
        <v>21</v>
      </c>
      <c r="B19" s="13"/>
      <c r="C19" s="13"/>
      <c r="D19" s="13"/>
      <c r="E19" s="13"/>
      <c r="F19" s="13"/>
      <c r="G19" s="13"/>
      <c r="H19" s="14">
        <v>79.183153122960618</v>
      </c>
      <c r="I19" s="14">
        <v>77.552475551559937</v>
      </c>
      <c r="J19" s="14">
        <v>74.59731434891674</v>
      </c>
      <c r="K19" s="14">
        <v>79.679902519266051</v>
      </c>
      <c r="L19" s="14">
        <v>78.145274154137269</v>
      </c>
      <c r="M19" s="14">
        <v>77.322021423908126</v>
      </c>
      <c r="N19" s="14">
        <v>75.464219009656318</v>
      </c>
      <c r="O19" s="14">
        <v>70.621257524478295</v>
      </c>
      <c r="P19" s="14">
        <v>69.708503630234915</v>
      </c>
      <c r="Q19" s="14">
        <v>76.972285193198857</v>
      </c>
      <c r="R19" s="14">
        <v>79.069258000007636</v>
      </c>
      <c r="S19" s="14">
        <v>79.155338902259459</v>
      </c>
      <c r="T19" s="14">
        <v>79.034879932767822</v>
      </c>
      <c r="U19" s="14">
        <v>80.53091807820185</v>
      </c>
      <c r="V19" s="24">
        <v>1.8928834290716345E-2</v>
      </c>
      <c r="W19" s="26"/>
      <c r="X19" s="33"/>
      <c r="AA19" s="8"/>
      <c r="AB19" s="9"/>
    </row>
    <row r="20" spans="1:28" ht="15" customHeight="1" x14ac:dyDescent="0.25">
      <c r="B20" s="15"/>
      <c r="C20" s="15"/>
      <c r="D20" s="15"/>
      <c r="E20" s="15"/>
      <c r="F20" s="15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25"/>
      <c r="W20" s="4"/>
    </row>
    <row r="21" spans="1:28" s="4" customFormat="1" ht="15" customHeight="1" x14ac:dyDescent="0.25">
      <c r="A21" s="4" t="s">
        <v>17</v>
      </c>
      <c r="B21" s="16">
        <v>9.74E-2</v>
      </c>
      <c r="C21" s="16">
        <v>9.1499999999999998E-2</v>
      </c>
      <c r="D21" s="16">
        <v>9.1499999999999998E-2</v>
      </c>
      <c r="E21" s="16">
        <v>7.9600000000000004E-2</v>
      </c>
      <c r="F21" s="16">
        <v>7.9600000000000004E-2</v>
      </c>
      <c r="G21" s="16">
        <v>7.9600000000000004E-2</v>
      </c>
      <c r="H21" s="16">
        <v>7.9600000000000004E-2</v>
      </c>
      <c r="I21" s="16">
        <v>7.9600000000000004E-2</v>
      </c>
      <c r="J21" s="16">
        <v>7.9600000000000004E-2</v>
      </c>
      <c r="K21" s="16">
        <v>7.9600000000000004E-2</v>
      </c>
      <c r="L21" s="16">
        <v>7.9600000000000004E-2</v>
      </c>
      <c r="M21" s="21">
        <v>7.9600000000000004E-2</v>
      </c>
      <c r="N21" s="21">
        <v>7.9600000000000004E-2</v>
      </c>
      <c r="O21" s="21">
        <v>7.9600000000000004E-2</v>
      </c>
      <c r="P21" s="21">
        <v>7.9600000000000004E-2</v>
      </c>
      <c r="Q21" s="21">
        <v>7.9600000000000004E-2</v>
      </c>
      <c r="R21" s="21">
        <v>7.1999999999999995E-2</v>
      </c>
      <c r="S21" s="21">
        <v>7.1999999999999995E-2</v>
      </c>
      <c r="T21" s="21">
        <v>7.1499999999999994E-2</v>
      </c>
      <c r="U21" s="49">
        <v>7.1499999999999994E-2</v>
      </c>
      <c r="X21" s="5"/>
      <c r="AA21" s="8"/>
      <c r="AB21" s="9"/>
    </row>
    <row r="22" spans="1:28" s="4" customFormat="1" ht="15" customHeight="1" x14ac:dyDescent="0.25">
      <c r="A22" s="4" t="s">
        <v>12</v>
      </c>
      <c r="B22" s="17">
        <v>0.28999999999999998</v>
      </c>
      <c r="C22" s="17">
        <v>0.28999999999999998</v>
      </c>
      <c r="D22" s="17">
        <v>0.28999999999999998</v>
      </c>
      <c r="E22" s="17">
        <v>0.28999999999999998</v>
      </c>
      <c r="F22" s="17">
        <v>0.28999999999999998</v>
      </c>
      <c r="G22" s="17">
        <v>0.28999999999999998</v>
      </c>
      <c r="H22" s="17">
        <v>0.28999999999999998</v>
      </c>
      <c r="I22" s="17">
        <v>0.28999999999999998</v>
      </c>
      <c r="J22" s="17">
        <v>0.28999999999999998</v>
      </c>
      <c r="K22" s="17">
        <v>0.28999999999999998</v>
      </c>
      <c r="L22" s="17">
        <v>0.28999999999999998</v>
      </c>
      <c r="M22" s="22">
        <v>0.28999999999999998</v>
      </c>
      <c r="N22" s="22">
        <v>0.28999999999999998</v>
      </c>
      <c r="O22" s="22">
        <v>0.28999999999999998</v>
      </c>
      <c r="P22" s="22">
        <v>0.28999999999999998</v>
      </c>
      <c r="Q22" s="22">
        <v>0.28999999999999998</v>
      </c>
      <c r="R22" s="22">
        <v>0.28999999999999998</v>
      </c>
      <c r="S22" s="22">
        <v>0.28999999999999998</v>
      </c>
      <c r="T22" s="22">
        <v>0.28999999999999998</v>
      </c>
      <c r="U22" s="22">
        <v>0.28999999999999998</v>
      </c>
      <c r="X22" s="5"/>
      <c r="AA22" s="8"/>
      <c r="AB22" s="9"/>
    </row>
    <row r="23" spans="1:28" s="4" customFormat="1" ht="15" customHeight="1" x14ac:dyDescent="0.25">
      <c r="N23" s="7"/>
      <c r="O23" s="7"/>
      <c r="P23" s="7"/>
      <c r="Q23" s="7"/>
      <c r="R23" s="7"/>
      <c r="S23" s="7"/>
      <c r="T23" s="7"/>
      <c r="U23" s="7"/>
      <c r="X23" s="5"/>
    </row>
    <row r="24" spans="1:28" s="4" customFormat="1" ht="15" customHeight="1" x14ac:dyDescent="0.25">
      <c r="A24" s="43" t="s">
        <v>18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X24" s="5"/>
    </row>
    <row r="25" spans="1:28" s="4" customFormat="1" ht="13.8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34"/>
      <c r="X25" s="5"/>
    </row>
    <row r="26" spans="1:28" s="4" customFormat="1" ht="13.8" x14ac:dyDescent="0.25">
      <c r="A26" s="42" t="s">
        <v>19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X26" s="5"/>
    </row>
    <row r="27" spans="1:28" s="4" customFormat="1" ht="15" customHeight="1" x14ac:dyDescent="0.25">
      <c r="A27" s="44" t="s">
        <v>20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X27" s="5"/>
    </row>
    <row r="28" spans="1:28" ht="15" customHeight="1" x14ac:dyDescent="0.25"/>
    <row r="29" spans="1:28" ht="15" customHeight="1" x14ac:dyDescent="0.3">
      <c r="A29" s="41" t="s">
        <v>9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</row>
    <row r="30" spans="1:28" ht="15" customHeight="1" x14ac:dyDescent="0.25"/>
    <row r="31" spans="1:28" s="27" customFormat="1" ht="35.25" customHeight="1" x14ac:dyDescent="0.25">
      <c r="A31" s="46" t="s">
        <v>27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X31" s="28"/>
    </row>
    <row r="32" spans="1:28" s="7" customFormat="1" ht="15" customHeight="1" x14ac:dyDescent="0.25">
      <c r="W32" s="18"/>
      <c r="X32" s="29"/>
    </row>
    <row r="33" spans="1:26" s="7" customFormat="1" ht="15" customHeight="1" x14ac:dyDescent="0.25">
      <c r="A33" s="36" t="s">
        <v>24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X33" s="50"/>
    </row>
    <row r="34" spans="1:26" s="7" customFormat="1" ht="15" customHeight="1" x14ac:dyDescent="0.25">
      <c r="A34" s="36" t="s">
        <v>26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X34" s="29"/>
    </row>
    <row r="35" spans="1:26" ht="1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X35" s="19"/>
      <c r="Z35" s="32"/>
    </row>
    <row r="36" spans="1:26" s="30" customFormat="1" ht="15" customHeight="1" x14ac:dyDescent="0.25">
      <c r="A36" s="38" t="s">
        <v>22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X36" s="31"/>
    </row>
    <row r="37" spans="1:26" s="30" customFormat="1" ht="15" customHeight="1" x14ac:dyDescent="0.25">
      <c r="A37" s="40" t="s">
        <v>23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X37" s="31"/>
    </row>
    <row r="38" spans="1:26" s="30" customFormat="1" ht="15" customHeight="1" x14ac:dyDescent="0.25">
      <c r="A38" s="39" t="s">
        <v>28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X38" s="31"/>
    </row>
    <row r="39" spans="1:26" ht="15" customHeight="1" x14ac:dyDescent="0.25">
      <c r="A39" s="37" t="s">
        <v>10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</row>
    <row r="44" spans="1:26" x14ac:dyDescent="0.25"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</row>
    <row r="45" spans="1:26" x14ac:dyDescent="0.25"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</row>
    <row r="46" spans="1:26" x14ac:dyDescent="0.25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</row>
    <row r="47" spans="1:26" x14ac:dyDescent="0.25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</row>
    <row r="48" spans="1:26" x14ac:dyDescent="0.25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</row>
    <row r="49" spans="2:21" x14ac:dyDescent="0.25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</row>
    <row r="50" spans="2:21" x14ac:dyDescent="0.25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</row>
  </sheetData>
  <mergeCells count="14">
    <mergeCell ref="A29:V29"/>
    <mergeCell ref="A26:V26"/>
    <mergeCell ref="A27:V27"/>
    <mergeCell ref="A31:V31"/>
    <mergeCell ref="A1:V1"/>
    <mergeCell ref="A2:V2"/>
    <mergeCell ref="A24:V25"/>
    <mergeCell ref="B6:T6"/>
    <mergeCell ref="A33:V33"/>
    <mergeCell ref="A34:V34"/>
    <mergeCell ref="A39:V39"/>
    <mergeCell ref="A36:V36"/>
    <mergeCell ref="A38:V38"/>
    <mergeCell ref="A37:V37"/>
  </mergeCells>
  <phoneticPr fontId="2" type="noConversion"/>
  <printOptions horizontalCentered="1"/>
  <pageMargins left="1" right="1" top="1" bottom="1" header="0.5" footer="0.5"/>
  <pageSetup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Property Tax</vt:lpstr>
      <vt:lpstr>'Property Tax'!Print_Area</vt:lpstr>
    </vt:vector>
  </TitlesOfParts>
  <Company>Development Research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Patty Silverstein</dc:creator>
  <cp:lastModifiedBy>Hanna Scovill</cp:lastModifiedBy>
  <cp:lastPrinted>2010-06-24T16:32:19Z</cp:lastPrinted>
  <dcterms:created xsi:type="dcterms:W3CDTF">2004-05-26T22:16:38Z</dcterms:created>
  <dcterms:modified xsi:type="dcterms:W3CDTF">2021-07-06T17:28:29Z</dcterms:modified>
</cp:coreProperties>
</file>